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4240" windowHeight="12540" tabRatio="854"/>
  </bookViews>
  <sheets>
    <sheet name="汇总 (各组)" sheetId="27" r:id="rId1"/>
    <sheet name="Sheet1" sheetId="28" r:id="rId2"/>
  </sheets>
  <definedNames>
    <definedName name="_xlnm._FilterDatabase" localSheetId="0" hidden="1">'汇总 (各组)'!$B$2:$S$193</definedName>
    <definedName name="_xlnm.Print_Titles" localSheetId="0">'汇总 (各组)'!$1:$4</definedName>
  </definedNames>
  <calcPr calcId="124519"/>
</workbook>
</file>

<file path=xl/calcChain.xml><?xml version="1.0" encoding="utf-8"?>
<calcChain xmlns="http://schemas.openxmlformats.org/spreadsheetml/2006/main">
  <c r="P192" i="27"/>
  <c r="P191"/>
  <c r="P190"/>
  <c r="P189"/>
  <c r="P188"/>
  <c r="P187"/>
  <c r="P186"/>
  <c r="P185"/>
  <c r="P184"/>
  <c r="P183"/>
  <c r="P182"/>
  <c r="P181"/>
  <c r="P180"/>
  <c r="P179"/>
  <c r="P178"/>
  <c r="P177"/>
  <c r="P176"/>
  <c r="P175"/>
  <c r="P174"/>
  <c r="P173"/>
  <c r="P172"/>
  <c r="P171"/>
  <c r="P170"/>
  <c r="P169"/>
  <c r="P168"/>
  <c r="P167"/>
  <c r="P166"/>
  <c r="P165"/>
  <c r="P164"/>
  <c r="P163"/>
  <c r="P162"/>
  <c r="P161"/>
  <c r="P160"/>
  <c r="P159"/>
  <c r="P158"/>
  <c r="P157"/>
  <c r="P156"/>
  <c r="P155"/>
  <c r="P154"/>
  <c r="P153"/>
  <c r="P152"/>
  <c r="P151"/>
  <c r="P150"/>
  <c r="P149"/>
  <c r="P148"/>
  <c r="P147"/>
  <c r="P146"/>
  <c r="P145"/>
  <c r="P144"/>
  <c r="P143"/>
  <c r="P142"/>
  <c r="P141"/>
  <c r="P140"/>
  <c r="P139"/>
  <c r="P138"/>
  <c r="P137"/>
  <c r="P136"/>
  <c r="P135"/>
  <c r="P134"/>
  <c r="P133"/>
  <c r="P132"/>
  <c r="P131"/>
  <c r="P130"/>
  <c r="P129"/>
  <c r="P128"/>
  <c r="P127"/>
  <c r="P126"/>
  <c r="P125"/>
  <c r="P124"/>
  <c r="P123"/>
  <c r="P122"/>
  <c r="P121"/>
  <c r="P120"/>
  <c r="P119"/>
  <c r="P118"/>
  <c r="P117"/>
  <c r="P116"/>
  <c r="P115"/>
  <c r="P114"/>
  <c r="P113"/>
  <c r="P112"/>
  <c r="P111"/>
  <c r="P110"/>
  <c r="P109"/>
  <c r="P108"/>
  <c r="P107"/>
  <c r="P106"/>
  <c r="P105"/>
  <c r="P104"/>
  <c r="P103"/>
  <c r="P102"/>
  <c r="P101"/>
  <c r="P100"/>
  <c r="P99"/>
  <c r="N99"/>
  <c r="P98"/>
  <c r="N98"/>
  <c r="P97"/>
  <c r="P96"/>
  <c r="N96"/>
  <c r="P95"/>
  <c r="N95"/>
  <c r="P94"/>
  <c r="N94"/>
  <c r="P93"/>
  <c r="N93"/>
  <c r="P92"/>
  <c r="N92"/>
  <c r="P91"/>
  <c r="N91"/>
  <c r="P90"/>
  <c r="N90"/>
  <c r="P89"/>
  <c r="N89"/>
  <c r="P88"/>
  <c r="N88"/>
  <c r="P87"/>
  <c r="N87"/>
  <c r="P86"/>
  <c r="N86"/>
  <c r="P85"/>
  <c r="N85"/>
  <c r="P84"/>
  <c r="N84"/>
  <c r="P83"/>
  <c r="N83"/>
  <c r="P82"/>
  <c r="N82"/>
  <c r="P81"/>
  <c r="N81"/>
  <c r="P80"/>
  <c r="N80"/>
  <c r="P79"/>
  <c r="N79"/>
  <c r="P78"/>
  <c r="N78"/>
  <c r="P77"/>
  <c r="N77"/>
  <c r="P76"/>
  <c r="N76"/>
  <c r="P75"/>
  <c r="N75"/>
  <c r="P74"/>
  <c r="N74"/>
  <c r="P73"/>
  <c r="N73"/>
  <c r="P72"/>
  <c r="N72"/>
  <c r="P71"/>
  <c r="N71"/>
  <c r="P70"/>
  <c r="N70"/>
  <c r="P69"/>
  <c r="N69"/>
  <c r="P68"/>
  <c r="N68"/>
  <c r="P67"/>
  <c r="N67"/>
  <c r="P66"/>
  <c r="N66"/>
  <c r="P65"/>
  <c r="N65"/>
  <c r="P64"/>
  <c r="N64"/>
  <c r="P63"/>
  <c r="N63"/>
  <c r="P62"/>
  <c r="N62"/>
  <c r="P61"/>
  <c r="N61"/>
  <c r="P60"/>
  <c r="P59"/>
  <c r="N59"/>
  <c r="P58"/>
  <c r="N58"/>
  <c r="P57"/>
  <c r="N57"/>
  <c r="P56"/>
  <c r="N56"/>
  <c r="P55"/>
  <c r="N55"/>
  <c r="P54"/>
  <c r="N54"/>
  <c r="P53"/>
  <c r="P52"/>
  <c r="N52"/>
  <c r="P51"/>
  <c r="N51"/>
  <c r="P50"/>
  <c r="N50"/>
  <c r="P49"/>
  <c r="N49"/>
  <c r="P48"/>
  <c r="N48"/>
  <c r="P47"/>
  <c r="N47"/>
  <c r="P46"/>
  <c r="N46"/>
  <c r="P45"/>
  <c r="N45"/>
  <c r="P44"/>
  <c r="N44"/>
  <c r="P43"/>
  <c r="N43"/>
  <c r="P42"/>
  <c r="N42"/>
  <c r="P41"/>
  <c r="N41"/>
  <c r="P40"/>
  <c r="N40"/>
  <c r="P39"/>
  <c r="N39"/>
  <c r="P38"/>
  <c r="N38"/>
  <c r="P37"/>
  <c r="N37"/>
  <c r="P36"/>
  <c r="N36"/>
  <c r="P35"/>
  <c r="N35"/>
  <c r="P34"/>
  <c r="N34"/>
  <c r="P33"/>
  <c r="N33"/>
  <c r="P32"/>
  <c r="N32"/>
  <c r="P31"/>
  <c r="N31"/>
  <c r="P30"/>
  <c r="N30"/>
  <c r="P29"/>
  <c r="N29"/>
  <c r="P28"/>
  <c r="N28"/>
  <c r="P27"/>
  <c r="P26"/>
  <c r="N26"/>
  <c r="P25"/>
  <c r="N25"/>
  <c r="P24"/>
  <c r="N24"/>
  <c r="P23"/>
  <c r="N23"/>
  <c r="P22"/>
  <c r="N22"/>
  <c r="P21"/>
  <c r="N21"/>
  <c r="P20"/>
  <c r="N20"/>
  <c r="P19"/>
  <c r="N19"/>
  <c r="P18"/>
  <c r="N18"/>
  <c r="P17"/>
  <c r="N17"/>
  <c r="P16"/>
  <c r="N16"/>
  <c r="P15"/>
  <c r="N15"/>
  <c r="P14"/>
  <c r="N14"/>
  <c r="N13"/>
  <c r="P12"/>
  <c r="N12"/>
  <c r="P11"/>
  <c r="N11"/>
  <c r="P10"/>
  <c r="N10"/>
  <c r="P9"/>
  <c r="N9"/>
  <c r="P8"/>
  <c r="N8"/>
  <c r="P7"/>
  <c r="N7"/>
  <c r="P6"/>
  <c r="N6"/>
  <c r="P5"/>
  <c r="N5"/>
</calcChain>
</file>

<file path=xl/sharedStrings.xml><?xml version="1.0" encoding="utf-8"?>
<sst xmlns="http://schemas.openxmlformats.org/spreadsheetml/2006/main" count="1702" uniqueCount="982">
  <si>
    <t>沙湾镇农场村（沙湾区2003年第3批次和2017年第3批城市建设用地）拆迁房屋集体建设用地使用证公告作废统计表</t>
  </si>
  <si>
    <t>序号</t>
  </si>
  <si>
    <t>组别</t>
  </si>
  <si>
    <t>编号</t>
  </si>
  <si>
    <t>户主</t>
  </si>
  <si>
    <t>安置人口信息</t>
  </si>
  <si>
    <t>门牌号</t>
  </si>
  <si>
    <t>交房情况</t>
  </si>
  <si>
    <t>拆除  情况</t>
  </si>
  <si>
    <t>天然气 水 电 光纤</t>
  </si>
  <si>
    <t>备注</t>
  </si>
  <si>
    <t>集体土地证</t>
  </si>
  <si>
    <r>
      <rPr>
        <sz val="10"/>
        <rFont val="宋体"/>
        <charset val="134"/>
        <scheme val="minor"/>
      </rPr>
      <t>面积（</t>
    </r>
    <r>
      <rPr>
        <sz val="10"/>
        <rFont val="SimSun"/>
        <charset val="134"/>
      </rPr>
      <t>㎡</t>
    </r>
    <r>
      <rPr>
        <sz val="10"/>
        <rFont val="宋体"/>
        <charset val="134"/>
        <scheme val="minor"/>
      </rPr>
      <t>）</t>
    </r>
  </si>
  <si>
    <t>时间</t>
  </si>
  <si>
    <t>天然气</t>
  </si>
  <si>
    <t>电</t>
  </si>
  <si>
    <t>水</t>
  </si>
  <si>
    <t>光纤</t>
  </si>
  <si>
    <t>录补金额</t>
  </si>
  <si>
    <t>差额</t>
  </si>
  <si>
    <t>5-65</t>
  </si>
  <si>
    <t>张德春</t>
  </si>
  <si>
    <t>张德春、王玉兰</t>
  </si>
  <si>
    <t>沙湾区龙跃路11号</t>
  </si>
  <si>
    <t xml:space="preserve">2018.1.2 </t>
  </si>
  <si>
    <t>录补</t>
  </si>
  <si>
    <t>Jc05031</t>
  </si>
  <si>
    <t>5-36</t>
  </si>
  <si>
    <t>陈淑华</t>
  </si>
  <si>
    <t>陈淑华、杨光德</t>
  </si>
  <si>
    <t>沙湾区龙跃路25号</t>
  </si>
  <si>
    <t>2018.1.10</t>
  </si>
  <si>
    <t>Jc05097</t>
  </si>
  <si>
    <t>5-76</t>
  </si>
  <si>
    <t>张桂容</t>
  </si>
  <si>
    <t>张桂容、刘强</t>
  </si>
  <si>
    <t>沙湾区龙跃路16号</t>
  </si>
  <si>
    <t>2018.1.5</t>
  </si>
  <si>
    <t>Jc05008</t>
  </si>
  <si>
    <t>5-77</t>
  </si>
  <si>
    <t>张德林</t>
  </si>
  <si>
    <t>张德林、陈松琼</t>
  </si>
  <si>
    <t>沙湾区龙跃路9号</t>
  </si>
  <si>
    <t>2017.12.29</t>
  </si>
  <si>
    <t>Jc05018</t>
  </si>
  <si>
    <t>5-12</t>
  </si>
  <si>
    <t>兰云华</t>
  </si>
  <si>
    <t>兰云华、余俊芳</t>
  </si>
  <si>
    <t>沙湾区龙跃路32号</t>
  </si>
  <si>
    <t>2017.12.20</t>
  </si>
  <si>
    <t>Jc05086</t>
  </si>
  <si>
    <t>5-21</t>
  </si>
  <si>
    <t>张素珍</t>
  </si>
  <si>
    <t>张素珍、覃友德、 覃红梅</t>
  </si>
  <si>
    <t>沙湾区龙跃路24号</t>
  </si>
  <si>
    <t>2018.1.8</t>
  </si>
  <si>
    <t>Jc05054</t>
  </si>
  <si>
    <t>6-78</t>
  </si>
  <si>
    <t>孙世伦</t>
  </si>
  <si>
    <t>孙世伦、刘季容、 孙娟、燕国轩、   燕笑影</t>
  </si>
  <si>
    <t>沙湾区文渊路57号</t>
  </si>
  <si>
    <t>2018.1.18</t>
  </si>
  <si>
    <t>Jc06001</t>
  </si>
  <si>
    <t>5-6-1</t>
  </si>
  <si>
    <t>张庆林</t>
  </si>
  <si>
    <t>/</t>
  </si>
  <si>
    <t>沙湾区龙跃路39号</t>
  </si>
  <si>
    <t>2017.12.25</t>
  </si>
  <si>
    <t>Jc05077</t>
  </si>
  <si>
    <t>5-6-2</t>
  </si>
  <si>
    <t>张云华</t>
  </si>
  <si>
    <t>张云华、祝文英、 张奴曦、张汐冉、 张庆林、邱淑容</t>
  </si>
  <si>
    <t>沙湾区龙跃路39号附1号</t>
  </si>
  <si>
    <t>无</t>
  </si>
  <si>
    <t>张庆林Jc05077</t>
  </si>
  <si>
    <t>5-51</t>
  </si>
  <si>
    <t>姚学东</t>
  </si>
  <si>
    <t>姚学东、吴彬、 姚智文、王桂芳、 姚树明</t>
  </si>
  <si>
    <t>沙湾区龙跃路49号</t>
  </si>
  <si>
    <t>2017.12.19</t>
  </si>
  <si>
    <t>姚树明Jc05065</t>
  </si>
  <si>
    <t>5-125</t>
  </si>
  <si>
    <t>姚大龙</t>
  </si>
  <si>
    <t>姚大龙、季秀云</t>
  </si>
  <si>
    <t>沙湾区龙跃路64号</t>
  </si>
  <si>
    <t>2018.1.2</t>
  </si>
  <si>
    <t>Jc05049</t>
  </si>
  <si>
    <t>6-70</t>
  </si>
  <si>
    <t>罗光明</t>
  </si>
  <si>
    <t>罗光明、王怀英、 罗华伟</t>
  </si>
  <si>
    <t>沙湾区文渊路68号</t>
  </si>
  <si>
    <t>Jc060114</t>
  </si>
  <si>
    <t>6-118</t>
  </si>
  <si>
    <t>徐克刚</t>
  </si>
  <si>
    <t>沙湾区文渊路105号</t>
  </si>
  <si>
    <t>2017.12.26</t>
  </si>
  <si>
    <t>Jc06026</t>
  </si>
  <si>
    <t>5-82</t>
  </si>
  <si>
    <t>余俊华</t>
  </si>
  <si>
    <t>余俊华、张庆文、 张君</t>
  </si>
  <si>
    <t>沙湾区龙跃路12号</t>
  </si>
  <si>
    <t>张庆文Jc05009</t>
  </si>
  <si>
    <t>5-32</t>
  </si>
  <si>
    <t>杨作林</t>
  </si>
  <si>
    <t>杨作林、刘金凤、 杨程吉、杨紫瑄</t>
  </si>
  <si>
    <t>沙湾区龙跃路25号附2号</t>
  </si>
  <si>
    <t>Jc05098</t>
  </si>
  <si>
    <t>6-9-2</t>
  </si>
  <si>
    <t>姚军强</t>
  </si>
  <si>
    <t>姚军强、汪俊容、 姚丽萍、姚延清、 王伦枝</t>
  </si>
  <si>
    <t>沙湾区文渊路15号</t>
  </si>
  <si>
    <t>2018.1.29</t>
  </si>
  <si>
    <t>姚廷清Jc06083</t>
  </si>
  <si>
    <t>5-56</t>
  </si>
  <si>
    <t>王开全</t>
  </si>
  <si>
    <t>王开全、魏俊芳、 徐永珍、王丽</t>
  </si>
  <si>
    <t>沙湾区龙跃路41号</t>
  </si>
  <si>
    <t>Jc05071</t>
  </si>
  <si>
    <t>6-76</t>
  </si>
  <si>
    <t>徐淑华</t>
  </si>
  <si>
    <t>徐淑华、罗光利</t>
  </si>
  <si>
    <t>沙湾区文渊路65号附1号</t>
  </si>
  <si>
    <t>2018.5.3</t>
  </si>
  <si>
    <t>Jc060117</t>
  </si>
  <si>
    <t>6-24</t>
  </si>
  <si>
    <t>姚延庆</t>
  </si>
  <si>
    <t>姚延庆、谭美华、 姚国宾</t>
  </si>
  <si>
    <t>沙湾区文渊路13号</t>
  </si>
  <si>
    <t>2017.12.18</t>
  </si>
  <si>
    <t>Jc060106</t>
  </si>
  <si>
    <t>6-57</t>
  </si>
  <si>
    <t>杨桂枝</t>
  </si>
  <si>
    <t xml:space="preserve">杨桂枝、姚延庆、 姚莉娟    </t>
  </si>
  <si>
    <t>沙湾区文渊路58号</t>
  </si>
  <si>
    <t>姚延庆Jc060106</t>
  </si>
  <si>
    <t>5-107</t>
  </si>
  <si>
    <t>姚大珍</t>
  </si>
  <si>
    <t>姚大珍、吴丽娜、 周雯慧</t>
  </si>
  <si>
    <t>沙湾区龙跃路64号附2号</t>
  </si>
  <si>
    <t>Jc05044</t>
  </si>
  <si>
    <t>6-90</t>
  </si>
  <si>
    <t>姚大华</t>
  </si>
  <si>
    <t>姚大华、詹晓玲、 姚莎、胡瑶睿</t>
  </si>
  <si>
    <t>沙湾区文渊路72号</t>
  </si>
  <si>
    <t>2018.2.6</t>
  </si>
  <si>
    <t>Jc06057</t>
  </si>
  <si>
    <t>6-48</t>
  </si>
  <si>
    <t>姚延福</t>
  </si>
  <si>
    <t>姚延福、师凤兰、 姚春燕、陈诺</t>
  </si>
  <si>
    <t>沙湾区文渊路40号</t>
  </si>
  <si>
    <t>Jc06099</t>
  </si>
  <si>
    <t>6-82</t>
  </si>
  <si>
    <t>姚福全</t>
  </si>
  <si>
    <t>姚福全、阳玉珍、 姚建华、姚梦晨</t>
  </si>
  <si>
    <t>沙湾区文渊路62号</t>
  </si>
  <si>
    <t>2017.12.21</t>
  </si>
  <si>
    <t>Jc060111</t>
  </si>
  <si>
    <t>6-42</t>
  </si>
  <si>
    <t>兰义胜</t>
  </si>
  <si>
    <t>兰义胜、黄燕丽、 兰海荣、罗柱香、 兰如文</t>
  </si>
  <si>
    <t>沙湾区文渊路46号附1号</t>
  </si>
  <si>
    <t>Jc06067</t>
  </si>
  <si>
    <t>6-101</t>
  </si>
  <si>
    <t>何勇</t>
  </si>
  <si>
    <t>何勇、徐秀基、   何鑫艺、邱凤兰</t>
  </si>
  <si>
    <t>沙湾区文渊路99号</t>
  </si>
  <si>
    <t>2018.1.16</t>
  </si>
  <si>
    <t>邱凤兰Jc06042</t>
  </si>
  <si>
    <t>6-33</t>
  </si>
  <si>
    <t>兰义全</t>
  </si>
  <si>
    <t>兰义全、罗汉珍、 兰健、兰濛鑫</t>
  </si>
  <si>
    <t>沙湾区文渊路45号</t>
  </si>
  <si>
    <t>2017.12.22</t>
  </si>
  <si>
    <t>Jc06069</t>
  </si>
  <si>
    <t>6-136</t>
  </si>
  <si>
    <t>邱凤琼</t>
  </si>
  <si>
    <t>邱凤琼、谢丹</t>
  </si>
  <si>
    <t>沙湾区文渊路103号</t>
  </si>
  <si>
    <t>Jc06039</t>
  </si>
  <si>
    <t>6-133</t>
  </si>
  <si>
    <t>李胜明</t>
  </si>
  <si>
    <t>李胜明、祝凤清、 李燕</t>
  </si>
  <si>
    <t>沙湾区文渊路121号</t>
  </si>
  <si>
    <t>Jc06008</t>
  </si>
  <si>
    <t>6-131</t>
  </si>
  <si>
    <t>李琼英</t>
  </si>
  <si>
    <t>李琼英、陈述、   黄成虹、陈黄新</t>
  </si>
  <si>
    <t>沙湾区文渊路120号</t>
  </si>
  <si>
    <t>Jc06007</t>
  </si>
  <si>
    <t>5-18</t>
  </si>
  <si>
    <t>曾晓明</t>
  </si>
  <si>
    <t>曾晓明、王伟、   郑卓、王轩、王纳</t>
  </si>
  <si>
    <t>沙湾区龙跃路27号</t>
  </si>
  <si>
    <t>Jc05094</t>
  </si>
  <si>
    <t>5-38</t>
  </si>
  <si>
    <t>兰素琼</t>
  </si>
  <si>
    <t>兰素琼、宋海燕、  吴思嘉</t>
  </si>
  <si>
    <t>沙湾区龙跃路20号附1号</t>
  </si>
  <si>
    <t>Jc05025</t>
  </si>
  <si>
    <t>6-36</t>
  </si>
  <si>
    <t>胡淑华</t>
  </si>
  <si>
    <t>胡淑华、姚萍</t>
  </si>
  <si>
    <t>沙湾区文渊路19号</t>
  </si>
  <si>
    <r>
      <rPr>
        <sz val="11"/>
        <color theme="1"/>
        <rFont val="宋体"/>
        <charset val="134"/>
        <scheme val="minor"/>
      </rPr>
      <t>Jc050113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姚萍</t>
    </r>
  </si>
  <si>
    <t>6-14</t>
  </si>
  <si>
    <t>姚俊梅</t>
  </si>
  <si>
    <t>姚俊梅、黄朝亮、 黄强</t>
  </si>
  <si>
    <t>沙湾区文渊路8号</t>
  </si>
  <si>
    <t>2017.12.15</t>
  </si>
  <si>
    <t>Jc060104</t>
  </si>
  <si>
    <t>6-34</t>
  </si>
  <si>
    <t>姚延明</t>
  </si>
  <si>
    <t>姚延明、李春枝</t>
  </si>
  <si>
    <t>沙湾区文渊路18号</t>
  </si>
  <si>
    <t>Jc06085</t>
  </si>
  <si>
    <t>6-61</t>
  </si>
  <si>
    <t>姚大英</t>
  </si>
  <si>
    <t>姚大英、周晓</t>
  </si>
  <si>
    <t>沙湾区文渊路53号</t>
  </si>
  <si>
    <t>Jc060107</t>
  </si>
  <si>
    <t>5-71</t>
  </si>
  <si>
    <t>张永平</t>
  </si>
  <si>
    <t>张永平、廖素琼、 张玉娇、陈秀文、 张德文</t>
  </si>
  <si>
    <t>沙湾区龙跃路56号</t>
  </si>
  <si>
    <t>2018.3.19</t>
  </si>
  <si>
    <r>
      <rPr>
        <sz val="11"/>
        <color theme="1"/>
        <rFont val="宋体"/>
        <charset val="134"/>
        <scheme val="minor"/>
      </rPr>
      <t>Jc05038</t>
    </r>
    <r>
      <rPr>
        <sz val="11"/>
        <color theme="1"/>
        <rFont val="宋体"/>
        <charset val="134"/>
        <scheme val="minor"/>
      </rPr>
      <t xml:space="preserve">  陈秀文</t>
    </r>
  </si>
  <si>
    <t>6-68</t>
  </si>
  <si>
    <t>罗光秀</t>
  </si>
  <si>
    <t>罗光秀、冷艳</t>
  </si>
  <si>
    <t>沙湾区文渊路67号</t>
  </si>
  <si>
    <t>Jc060115</t>
  </si>
  <si>
    <t>6-27</t>
  </si>
  <si>
    <t>袁秀珍</t>
  </si>
  <si>
    <t>袁秀珍、姚宗权</t>
  </si>
  <si>
    <t>沙湾区文渊路37号附1号</t>
  </si>
  <si>
    <t>2018.3.28</t>
  </si>
  <si>
    <t>Jc06095</t>
  </si>
  <si>
    <t>6-2</t>
  </si>
  <si>
    <t>李海云</t>
  </si>
  <si>
    <t>李海云、喻妹群、 李军</t>
  </si>
  <si>
    <t>沙湾区文渊路17号</t>
  </si>
  <si>
    <t>Jc06084</t>
  </si>
  <si>
    <t>6-126-1</t>
  </si>
  <si>
    <t>姚大伦</t>
  </si>
  <si>
    <t>姚大伦、张秀英、 姚延国、陈强</t>
  </si>
  <si>
    <t>沙湾区文渊路112号</t>
  </si>
  <si>
    <t>2018.3.30</t>
  </si>
  <si>
    <t>Jc06016</t>
  </si>
  <si>
    <t>6-25</t>
  </si>
  <si>
    <t>姚宗卫</t>
  </si>
  <si>
    <t>姚宗卫、高玉林</t>
  </si>
  <si>
    <t>沙湾区文渊路39号</t>
  </si>
  <si>
    <t>2018.4.2</t>
  </si>
  <si>
    <t>Jc06096</t>
  </si>
  <si>
    <t>5-8</t>
  </si>
  <si>
    <t>曾光顺</t>
  </si>
  <si>
    <t>曾光顺、魏俊莲、 曾琴、杨霖凯</t>
  </si>
  <si>
    <t>沙湾区龙跃路30号</t>
  </si>
  <si>
    <r>
      <rPr>
        <sz val="11"/>
        <color theme="1"/>
        <rFont val="宋体"/>
        <charset val="134"/>
        <scheme val="minor"/>
      </rPr>
      <t>Jc04036</t>
    </r>
    <r>
      <rPr>
        <sz val="11"/>
        <color theme="1"/>
        <rFont val="宋体"/>
        <charset val="134"/>
        <scheme val="minor"/>
      </rPr>
      <t xml:space="preserve">  曾琴</t>
    </r>
  </si>
  <si>
    <t>5-14</t>
  </si>
  <si>
    <t>曾晓红</t>
  </si>
  <si>
    <t>沙湾区龙跃路30号附1号</t>
  </si>
  <si>
    <t>Jc05088</t>
  </si>
  <si>
    <t>5-98-2</t>
  </si>
  <si>
    <t>王贵文</t>
  </si>
  <si>
    <t>王贵文、季惠兰、 王柳、李春枝、   王树清</t>
  </si>
  <si>
    <t>沙湾区龙跃路1号</t>
  </si>
  <si>
    <t>2018.6.5</t>
  </si>
  <si>
    <r>
      <rPr>
        <sz val="11"/>
        <color theme="1"/>
        <rFont val="宋体"/>
        <charset val="134"/>
        <scheme val="minor"/>
      </rPr>
      <t>Jc05021</t>
    </r>
    <r>
      <rPr>
        <sz val="11"/>
        <color theme="1"/>
        <rFont val="宋体"/>
        <charset val="134"/>
        <scheme val="minor"/>
      </rPr>
      <t xml:space="preserve"> 王树清</t>
    </r>
  </si>
  <si>
    <t>5-60</t>
  </si>
  <si>
    <t>王开凤</t>
  </si>
  <si>
    <t>王开凤、徐泽兴、 徐斌</t>
  </si>
  <si>
    <t>沙湾区龙跃路41号附1号</t>
  </si>
  <si>
    <t>2018.1.22</t>
  </si>
  <si>
    <t>Jc05074</t>
  </si>
  <si>
    <t>5-75</t>
  </si>
  <si>
    <t>张德才</t>
  </si>
  <si>
    <t>张德才、张秀兰、 张忠军</t>
  </si>
  <si>
    <t>沙湾区龙跃路54号</t>
  </si>
  <si>
    <t>2018.1.15</t>
  </si>
  <si>
    <t>Jc05039</t>
  </si>
  <si>
    <t>5-121</t>
  </si>
  <si>
    <t>郭志明</t>
  </si>
  <si>
    <t>郭志明、刘凤琼、 郭磊</t>
  </si>
  <si>
    <t>沙湾区龙跃路63号</t>
  </si>
  <si>
    <t>分表1</t>
  </si>
  <si>
    <t>Jc05052</t>
  </si>
  <si>
    <t>6-135</t>
  </si>
  <si>
    <t>李科</t>
  </si>
  <si>
    <t>李科、余娜、     李怡霞</t>
  </si>
  <si>
    <t>沙湾区文渊路123号</t>
  </si>
  <si>
    <t>Jc15020</t>
  </si>
  <si>
    <t>6-134</t>
  </si>
  <si>
    <t>邱凤林</t>
  </si>
  <si>
    <t>邱凤林、季芋佳、 宋素珍</t>
  </si>
  <si>
    <t>沙湾区文渊路104号</t>
  </si>
  <si>
    <t>Jc06027</t>
  </si>
  <si>
    <t>6-15</t>
  </si>
  <si>
    <t>姚延全</t>
  </si>
  <si>
    <t>姚延全、祝桂林、 姚琴、张轩溢</t>
  </si>
  <si>
    <t>沙湾区文渊路21号</t>
  </si>
  <si>
    <t>Jc06087</t>
  </si>
  <si>
    <t>5-119</t>
  </si>
  <si>
    <t>张德会</t>
  </si>
  <si>
    <t>张德会、张芃、   饶秀英</t>
  </si>
  <si>
    <t>沙湾区龙跃路73号</t>
  </si>
  <si>
    <r>
      <rPr>
        <sz val="11"/>
        <color theme="1"/>
        <rFont val="宋体"/>
        <charset val="134"/>
        <scheme val="minor"/>
      </rPr>
      <t>Jc05033</t>
    </r>
    <r>
      <rPr>
        <sz val="11"/>
        <color theme="1"/>
        <rFont val="宋体"/>
        <charset val="134"/>
        <scheme val="minor"/>
      </rPr>
      <t xml:space="preserve"> 饶秀英</t>
    </r>
  </si>
  <si>
    <t>6-138</t>
  </si>
  <si>
    <t>邱明</t>
  </si>
  <si>
    <t>邱明、雷素勤、   邱姗、陈宇欣</t>
  </si>
  <si>
    <t>沙湾区文渊路101号</t>
  </si>
  <si>
    <t>Jc06028</t>
  </si>
  <si>
    <t>5-97</t>
  </si>
  <si>
    <t>张平忠</t>
  </si>
  <si>
    <t>张平忠、凃春秀、  张佳佳、曾佳馨</t>
  </si>
  <si>
    <t>沙湾区龙跃路55号</t>
  </si>
  <si>
    <t>Jc05035</t>
  </si>
  <si>
    <t>6</t>
  </si>
  <si>
    <t>6-75</t>
  </si>
  <si>
    <t>姚学容</t>
  </si>
  <si>
    <t>姚学容、冯应华、 税薇、罗语、姚延利、凃昂宇、凃雨杉、凃雨鑫、叶小琴、姚崇武、姚瑶</t>
  </si>
  <si>
    <t>沙湾区文渊路56号</t>
  </si>
  <si>
    <t>2018.4.8</t>
  </si>
  <si>
    <t>143、144</t>
  </si>
  <si>
    <r>
      <rPr>
        <sz val="11"/>
        <color theme="1"/>
        <rFont val="宋体"/>
        <charset val="134"/>
        <scheme val="minor"/>
      </rPr>
      <t>Jc060105</t>
    </r>
    <r>
      <rPr>
        <sz val="11"/>
        <color theme="1"/>
        <rFont val="宋体"/>
        <charset val="134"/>
        <scheme val="minor"/>
      </rPr>
      <t xml:space="preserve"> 冯应华</t>
    </r>
  </si>
  <si>
    <t>6-18</t>
  </si>
  <si>
    <t>王桂兰</t>
  </si>
  <si>
    <t>王桂兰、姚延英、 王刚</t>
  </si>
  <si>
    <t>沙湾区文渊路7号附1号</t>
  </si>
  <si>
    <t>Jc04056</t>
  </si>
  <si>
    <t>6-123</t>
  </si>
  <si>
    <t>李俊</t>
  </si>
  <si>
    <t>李俊、李熙、    李伊乐、李胜林、易学容、李娜</t>
  </si>
  <si>
    <t>沙湾区文渊路122号</t>
  </si>
  <si>
    <t>20187.3.5</t>
  </si>
  <si>
    <r>
      <rPr>
        <sz val="11"/>
        <color theme="1"/>
        <rFont val="宋体"/>
        <charset val="134"/>
        <scheme val="minor"/>
      </rPr>
      <t>Jc06009</t>
    </r>
    <r>
      <rPr>
        <sz val="11"/>
        <color theme="1"/>
        <rFont val="宋体"/>
        <charset val="134"/>
        <scheme val="minor"/>
      </rPr>
      <t xml:space="preserve"> 李胜林</t>
    </r>
  </si>
  <si>
    <t>6-53-1</t>
  </si>
  <si>
    <t>李建新</t>
  </si>
  <si>
    <t>李建新、陈树实</t>
  </si>
  <si>
    <t>沙湾区文渊路50号</t>
  </si>
  <si>
    <r>
      <rPr>
        <sz val="11"/>
        <color theme="1"/>
        <rFont val="宋体"/>
        <charset val="134"/>
        <scheme val="minor"/>
      </rPr>
      <t>Jc060101</t>
    </r>
    <r>
      <rPr>
        <sz val="11"/>
        <color theme="1"/>
        <rFont val="宋体"/>
        <charset val="134"/>
        <scheme val="minor"/>
      </rPr>
      <t xml:space="preserve"> 陈树实</t>
    </r>
  </si>
  <si>
    <t>6-99</t>
  </si>
  <si>
    <t>姚大义</t>
  </si>
  <si>
    <t>姚大义、杨洪琴、 王淑容、姚俊梁</t>
  </si>
  <si>
    <t>沙湾区文渊路81号</t>
  </si>
  <si>
    <t>2017.12.27</t>
  </si>
  <si>
    <r>
      <rPr>
        <sz val="11"/>
        <color theme="1"/>
        <rFont val="宋体"/>
        <charset val="134"/>
        <scheme val="minor"/>
      </rPr>
      <t>Jc08026</t>
    </r>
    <r>
      <rPr>
        <sz val="11"/>
        <color theme="1"/>
        <rFont val="宋体"/>
        <charset val="134"/>
        <scheme val="minor"/>
      </rPr>
      <t xml:space="preserve"> 王淑容</t>
    </r>
  </si>
  <si>
    <t>6-98</t>
  </si>
  <si>
    <t>姚大富</t>
  </si>
  <si>
    <t>姚大富、吴桂珍、 姚俊忠</t>
  </si>
  <si>
    <t>沙湾区文渊路78号</t>
  </si>
  <si>
    <t>Jc06061</t>
  </si>
  <si>
    <t>6-117</t>
  </si>
  <si>
    <t>廖江</t>
  </si>
  <si>
    <t>廖江、姚延琼</t>
  </si>
  <si>
    <t>沙湾区文渊路110号</t>
  </si>
  <si>
    <r>
      <rPr>
        <sz val="11"/>
        <color theme="1"/>
        <rFont val="宋体"/>
        <charset val="134"/>
        <scheme val="minor"/>
      </rPr>
      <t>Jc06017</t>
    </r>
    <r>
      <rPr>
        <sz val="11"/>
        <color theme="1"/>
        <rFont val="宋体"/>
        <charset val="134"/>
        <scheme val="minor"/>
      </rPr>
      <t xml:space="preserve"> 姚廷琼</t>
    </r>
  </si>
  <si>
    <t>6-44</t>
  </si>
  <si>
    <t>兰义国</t>
  </si>
  <si>
    <t>兰义国、张建容、 兰靖云、丁素珍</t>
  </si>
  <si>
    <t>沙湾区文渊路46号附2号</t>
  </si>
  <si>
    <t>Jc06068</t>
  </si>
  <si>
    <t>6-88</t>
  </si>
  <si>
    <t>姚延常</t>
  </si>
  <si>
    <t>姚延常、胡永香、 姚金佶、姚大军、 兰如秀</t>
  </si>
  <si>
    <t>沙湾区文渊路73号</t>
  </si>
  <si>
    <r>
      <rPr>
        <sz val="11"/>
        <color theme="1"/>
        <rFont val="宋体"/>
        <charset val="134"/>
        <scheme val="minor"/>
      </rPr>
      <t>Jc06056</t>
    </r>
    <r>
      <rPr>
        <sz val="11"/>
        <color theme="1"/>
        <rFont val="宋体"/>
        <charset val="134"/>
        <scheme val="minor"/>
      </rPr>
      <t xml:space="preserve"> 姚大军</t>
    </r>
  </si>
  <si>
    <t>5-113</t>
  </si>
  <si>
    <t>姚大书</t>
  </si>
  <si>
    <t>姚大书、祝茂林、 姚欢、陈芮安</t>
  </si>
  <si>
    <t>沙湾区龙跃路64号附3号</t>
  </si>
  <si>
    <t>Jc05046</t>
  </si>
  <si>
    <t>6-11-1</t>
  </si>
  <si>
    <t>陈淑华、姚延耕、 姚志远</t>
  </si>
  <si>
    <t>沙湾区文渊路3号</t>
  </si>
  <si>
    <r>
      <rPr>
        <sz val="11"/>
        <color theme="1"/>
        <rFont val="宋体"/>
        <charset val="134"/>
        <scheme val="minor"/>
      </rPr>
      <t>Jc06077</t>
    </r>
    <r>
      <rPr>
        <sz val="11"/>
        <color theme="1"/>
        <rFont val="宋体"/>
        <charset val="134"/>
        <scheme val="minor"/>
      </rPr>
      <t xml:space="preserve"> 姚廷耕</t>
    </r>
  </si>
  <si>
    <t>6-72</t>
  </si>
  <si>
    <t>罗光兰</t>
  </si>
  <si>
    <t>罗光兰、郭娇</t>
  </si>
  <si>
    <t>沙湾区文渊路66号</t>
  </si>
  <si>
    <t>Jc060116</t>
  </si>
  <si>
    <t>6-67</t>
  </si>
  <si>
    <t>周保枝</t>
  </si>
  <si>
    <t>周保枝、姚大品、 姚明霞</t>
  </si>
  <si>
    <t>沙湾区文渊路54号</t>
  </si>
  <si>
    <r>
      <rPr>
        <sz val="11"/>
        <color theme="1"/>
        <rFont val="宋体"/>
        <charset val="134"/>
        <scheme val="minor"/>
      </rPr>
      <t>Jc060108</t>
    </r>
    <r>
      <rPr>
        <sz val="11"/>
        <color theme="1"/>
        <rFont val="宋体"/>
        <charset val="134"/>
        <scheme val="minor"/>
      </rPr>
      <t xml:space="preserve"> 姚大品</t>
    </r>
  </si>
  <si>
    <t>5-109</t>
  </si>
  <si>
    <t>姚大庆</t>
  </si>
  <si>
    <t>姚大庆、蒲旭林、 姚强、龚凤莲、   姚智宸</t>
  </si>
  <si>
    <t>沙湾区龙跃路64号附4号</t>
  </si>
  <si>
    <t>Jc05045</t>
  </si>
  <si>
    <t>6-107</t>
  </si>
  <si>
    <t>邱润兰</t>
  </si>
  <si>
    <t>邱润兰、李依一、  李康、黄静、李思宇、李志方</t>
  </si>
  <si>
    <t>沙湾区文渊路97号</t>
  </si>
  <si>
    <t>总1 分1</t>
  </si>
  <si>
    <t>Jc06022</t>
  </si>
  <si>
    <t>5-45</t>
  </si>
  <si>
    <t>王贵全</t>
  </si>
  <si>
    <t>王贵全、杨作容、 王龙、王晨希</t>
  </si>
  <si>
    <t>沙湾区龙跃路40号附2号</t>
  </si>
  <si>
    <t>2018.3.12</t>
  </si>
  <si>
    <t>Jc05010</t>
  </si>
  <si>
    <t>6-41</t>
  </si>
  <si>
    <t>邱素芳</t>
  </si>
  <si>
    <t>邱素芳、王毅</t>
  </si>
  <si>
    <t>沙湾区文渊路31号</t>
  </si>
  <si>
    <t>2018.2.12</t>
  </si>
  <si>
    <t>Jc06092</t>
  </si>
  <si>
    <t>6-50</t>
  </si>
  <si>
    <t>胡琼芳</t>
  </si>
  <si>
    <t>胡琼芳、姚延开、 姚冬梅</t>
  </si>
  <si>
    <t>沙湾区文渊路41号</t>
  </si>
  <si>
    <r>
      <rPr>
        <sz val="11"/>
        <color theme="1"/>
        <rFont val="宋体"/>
        <charset val="134"/>
        <scheme val="minor"/>
      </rPr>
      <t>Jc060103</t>
    </r>
    <r>
      <rPr>
        <sz val="11"/>
        <color theme="1"/>
        <rFont val="宋体"/>
        <charset val="134"/>
        <scheme val="minor"/>
      </rPr>
      <t xml:space="preserve"> 姚廷开</t>
    </r>
  </si>
  <si>
    <t>5-58</t>
  </si>
  <si>
    <t>王开英</t>
  </si>
  <si>
    <t>王开英、黄冬梅</t>
  </si>
  <si>
    <t>沙湾区龙跃路41号附2号</t>
  </si>
  <si>
    <t>Jc05073</t>
  </si>
  <si>
    <t>5-104</t>
  </si>
  <si>
    <t>姚廷贵</t>
  </si>
  <si>
    <t>姚廷贵、杨淑芳</t>
  </si>
  <si>
    <t>沙湾区龙跃路22号</t>
  </si>
  <si>
    <r>
      <rPr>
        <sz val="11"/>
        <color theme="1"/>
        <rFont val="宋体"/>
        <charset val="134"/>
        <scheme val="minor"/>
      </rPr>
      <t>Jc15028</t>
    </r>
    <r>
      <rPr>
        <sz val="11"/>
        <color theme="1"/>
        <rFont val="宋体"/>
        <charset val="134"/>
        <scheme val="minor"/>
      </rPr>
      <t xml:space="preserve"> 杨淑芳</t>
    </r>
  </si>
  <si>
    <t>6-1</t>
  </si>
  <si>
    <t>姚大学</t>
  </si>
  <si>
    <t>姚大学、陈清秀</t>
  </si>
  <si>
    <t>沙湾区文渊路1号</t>
  </si>
  <si>
    <t>Jc06073</t>
  </si>
  <si>
    <t>6-144</t>
  </si>
  <si>
    <t>姚大平</t>
  </si>
  <si>
    <t>沙湾区文渊路124号附1号</t>
  </si>
  <si>
    <t>2018.3.5</t>
  </si>
  <si>
    <t>Jc060122</t>
  </si>
  <si>
    <t>6-17</t>
  </si>
  <si>
    <t>姚延春</t>
  </si>
  <si>
    <t>姚延春、陈其新、 姚一炜、姚延丽、 李文慧、朱子谦</t>
  </si>
  <si>
    <t>沙湾区文渊路24号</t>
  </si>
  <si>
    <t>Jc06013</t>
  </si>
  <si>
    <t>9-33</t>
  </si>
  <si>
    <t>李凤琼</t>
  </si>
  <si>
    <t>李凤琼、张登友、 张然</t>
  </si>
  <si>
    <t>沙湾区观峨街188号</t>
  </si>
  <si>
    <t>2018.3.15</t>
  </si>
  <si>
    <t>Jc09067</t>
  </si>
  <si>
    <t>6-109</t>
  </si>
  <si>
    <t>姚大枝</t>
  </si>
  <si>
    <t>姚大枝、周晓茜</t>
  </si>
  <si>
    <t>沙湾区文渊路96号</t>
  </si>
  <si>
    <t>Jc06040</t>
  </si>
  <si>
    <t>6-127</t>
  </si>
  <si>
    <t>邱恒</t>
  </si>
  <si>
    <t>邱恒、余明枝</t>
  </si>
  <si>
    <t>沙湾区文渊路117号附1号</t>
  </si>
  <si>
    <r>
      <rPr>
        <sz val="11"/>
        <color theme="1"/>
        <rFont val="宋体"/>
        <charset val="134"/>
        <scheme val="minor"/>
      </rPr>
      <t>Jc06011</t>
    </r>
    <r>
      <rPr>
        <sz val="11"/>
        <color theme="1"/>
        <rFont val="宋体"/>
        <charset val="134"/>
        <scheme val="minor"/>
      </rPr>
      <t xml:space="preserve"> 余明枝</t>
    </r>
  </si>
  <si>
    <t>9-27</t>
  </si>
  <si>
    <t>李元清</t>
  </si>
  <si>
    <t>沫若大道中段340号</t>
  </si>
  <si>
    <t>Jc09064</t>
  </si>
  <si>
    <t>9-31</t>
  </si>
  <si>
    <t>李胜伟</t>
  </si>
  <si>
    <t>李胜伟、周斌</t>
  </si>
  <si>
    <t>沫若大道中段334号</t>
  </si>
  <si>
    <t>Jc09068</t>
  </si>
  <si>
    <t>5-155</t>
  </si>
  <si>
    <t>王玉林</t>
  </si>
  <si>
    <t>王玉林、冯波、   冯艳燕</t>
  </si>
  <si>
    <t>沙湾区龙跃街1号</t>
  </si>
  <si>
    <t>Jc050125</t>
  </si>
  <si>
    <t>6-28</t>
  </si>
  <si>
    <t>姚延林</t>
  </si>
  <si>
    <t>姚延林、易志刚</t>
  </si>
  <si>
    <t>沙湾区文渊路36号</t>
  </si>
  <si>
    <t>Jc06098</t>
  </si>
  <si>
    <t>5-111</t>
  </si>
  <si>
    <t>姚大云</t>
  </si>
  <si>
    <t>姚大云、谢静、  姚伟、姚君烨</t>
  </si>
  <si>
    <t>沙湾区龙跃路64号附5号</t>
  </si>
  <si>
    <t>Jc05047</t>
  </si>
  <si>
    <t>5-115</t>
  </si>
  <si>
    <t xml:space="preserve">姚大云 （姚廷伦死亡）  </t>
  </si>
  <si>
    <t>沙湾区龙跃路64号附6号</t>
  </si>
  <si>
    <r>
      <rPr>
        <sz val="11"/>
        <color theme="1"/>
        <rFont val="宋体"/>
        <charset val="134"/>
        <scheme val="minor"/>
      </rPr>
      <t>Jc05048</t>
    </r>
    <r>
      <rPr>
        <sz val="11"/>
        <color theme="1"/>
        <rFont val="宋体"/>
        <charset val="134"/>
        <scheme val="minor"/>
      </rPr>
      <t xml:space="preserve"> 姚廷伦</t>
    </r>
  </si>
  <si>
    <t>6-137</t>
  </si>
  <si>
    <t>王秀容</t>
  </si>
  <si>
    <t>王秀容、李德盛、 李素蓉</t>
  </si>
  <si>
    <t>沙湾区文渊路123号附1号</t>
  </si>
  <si>
    <t>Jc09015</t>
  </si>
  <si>
    <t>5-142</t>
  </si>
  <si>
    <t>姚大枝、张鹏程</t>
  </si>
  <si>
    <t>沙湾区龙跃路28号附1号</t>
  </si>
  <si>
    <t>6-26</t>
  </si>
  <si>
    <t>姚延安</t>
  </si>
  <si>
    <t>姚延安、姚雄飞</t>
  </si>
  <si>
    <t>沙湾区文渊路16号</t>
  </si>
  <si>
    <t>Jc06078</t>
  </si>
  <si>
    <t>5-24</t>
  </si>
  <si>
    <t>曾福全</t>
  </si>
  <si>
    <t>曾福全、甘玉珍、 曾燕、张诗雨、    张鑫晨</t>
  </si>
  <si>
    <t>沙湾区龙跃路26号</t>
  </si>
  <si>
    <t>2018.4.26</t>
  </si>
  <si>
    <t>已拆除</t>
  </si>
  <si>
    <t>Jc05095</t>
  </si>
  <si>
    <t>6-87</t>
  </si>
  <si>
    <t>姚大琴</t>
  </si>
  <si>
    <t>姚大琴、秦康宁、秦梓凯、李晓琴、罗敏林、李红梅（前妻）</t>
  </si>
  <si>
    <t>沙湾区文渊路85号</t>
  </si>
  <si>
    <t>2018.3.23</t>
  </si>
  <si>
    <t>Jc06038</t>
  </si>
  <si>
    <t>5-3-1</t>
  </si>
  <si>
    <t>何元珍</t>
  </si>
  <si>
    <t>沙湾区龙跃路36号附2号</t>
  </si>
  <si>
    <t>Jc05080</t>
  </si>
  <si>
    <t>6-45-1</t>
  </si>
  <si>
    <t>袁惠</t>
  </si>
  <si>
    <t>袁惠、李艳茹、    陈珍孝</t>
  </si>
  <si>
    <t>沙湾区文渊路47号</t>
  </si>
  <si>
    <r>
      <rPr>
        <sz val="11"/>
        <color theme="1"/>
        <rFont val="宋体"/>
        <charset val="134"/>
        <scheme val="minor"/>
      </rPr>
      <t>Jc06065</t>
    </r>
    <r>
      <rPr>
        <sz val="11"/>
        <color theme="1"/>
        <rFont val="宋体"/>
        <charset val="134"/>
        <scheme val="minor"/>
      </rPr>
      <t xml:space="preserve"> 陈珍孝</t>
    </r>
  </si>
  <si>
    <t>6-12</t>
  </si>
  <si>
    <t>姚延群</t>
  </si>
  <si>
    <t>姚延群、王静</t>
  </si>
  <si>
    <t>沙湾区文渊路4号附3号</t>
  </si>
  <si>
    <t>Jc06075</t>
  </si>
  <si>
    <t>6-10</t>
  </si>
  <si>
    <t>姚延容</t>
  </si>
  <si>
    <t>姚延容、涂强</t>
  </si>
  <si>
    <t>沙湾区文渊路4号附2号</t>
  </si>
  <si>
    <t>Jc06074</t>
  </si>
  <si>
    <t>5-153</t>
  </si>
  <si>
    <t>王素琼</t>
  </si>
  <si>
    <t>王素琼、刘丽莎</t>
  </si>
  <si>
    <t>沙湾区龙跃街18号</t>
  </si>
  <si>
    <t>签协议已补</t>
  </si>
  <si>
    <t>Jc08052</t>
  </si>
  <si>
    <t>6-108</t>
  </si>
  <si>
    <t>姚俊容</t>
  </si>
  <si>
    <t>姚俊容、周妙、    周祉懿</t>
  </si>
  <si>
    <t>沙湾区文渊路92号</t>
  </si>
  <si>
    <t>Jc06044</t>
  </si>
  <si>
    <t>5-102</t>
  </si>
  <si>
    <t>张秋香</t>
  </si>
  <si>
    <t>张秋香、余娜</t>
  </si>
  <si>
    <t>沙湾区龙跃路157号</t>
  </si>
  <si>
    <t>Jc05027</t>
  </si>
  <si>
    <t>6-84</t>
  </si>
  <si>
    <t>鲁婷筑</t>
  </si>
  <si>
    <t>沙湾区文渊路60号</t>
  </si>
  <si>
    <t>Jc060110</t>
  </si>
  <si>
    <t>6-96</t>
  </si>
  <si>
    <t>冯应兰</t>
  </si>
  <si>
    <t>冯应兰、陈茂、 张琼玉、陈世盟、陈佳友、宋莉容、陈宇莲、陈宇霜、陈惠琼、祝雯珂</t>
  </si>
  <si>
    <t>沙湾区文渊路77号</t>
  </si>
  <si>
    <t>Jc06064</t>
  </si>
  <si>
    <t>5-154</t>
  </si>
  <si>
    <t>王燕</t>
  </si>
  <si>
    <t>沙湾区龙跃街8号</t>
  </si>
  <si>
    <t>Jc050119</t>
  </si>
  <si>
    <t>5-9</t>
  </si>
  <si>
    <t>杨作凤</t>
  </si>
  <si>
    <t>杨作凤、曾婷、   何金轩、何雨桐</t>
  </si>
  <si>
    <t>沙湾区文渊路218号</t>
  </si>
  <si>
    <t>Jc050121</t>
  </si>
  <si>
    <t>9-7</t>
  </si>
  <si>
    <t>徐小琼</t>
  </si>
  <si>
    <t>徐小琼、徐进</t>
  </si>
  <si>
    <t>沫若大道中段232号</t>
  </si>
  <si>
    <t>2018.4.19</t>
  </si>
  <si>
    <t>Jc09082</t>
  </si>
  <si>
    <t>5-28</t>
  </si>
  <si>
    <t>杨作才</t>
  </si>
  <si>
    <t>杨作才、张霞、  杨丹、张洋铭</t>
  </si>
  <si>
    <t>沙湾区龙跃路31号附1号</t>
  </si>
  <si>
    <t>2018.3.26</t>
  </si>
  <si>
    <t>Jc05082</t>
  </si>
  <si>
    <t>5-152</t>
  </si>
  <si>
    <t>王林</t>
  </si>
  <si>
    <t>王林、魏红群、  何宾、王再兴、  王丽婷、王志远</t>
  </si>
  <si>
    <t>沙湾区龙跃街8号附1号</t>
  </si>
  <si>
    <t>Jc050118</t>
  </si>
  <si>
    <t>5-15</t>
  </si>
  <si>
    <t>季玉玲</t>
  </si>
  <si>
    <t>季玉玲、罗冬、  王桂英</t>
  </si>
  <si>
    <t>沙湾区龙跃路35号附1号</t>
  </si>
  <si>
    <t>2018.6.</t>
  </si>
  <si>
    <r>
      <rPr>
        <sz val="11"/>
        <color theme="1"/>
        <rFont val="宋体"/>
        <charset val="134"/>
        <scheme val="minor"/>
      </rPr>
      <t>Jc08039</t>
    </r>
    <r>
      <rPr>
        <sz val="11"/>
        <color theme="1"/>
        <rFont val="宋体"/>
        <charset val="134"/>
        <scheme val="minor"/>
      </rPr>
      <t xml:space="preserve"> 王桂英</t>
    </r>
  </si>
  <si>
    <t>5</t>
  </si>
  <si>
    <t>5-156</t>
  </si>
  <si>
    <t>吕明芳</t>
  </si>
  <si>
    <t>吕明芳、周莲</t>
  </si>
  <si>
    <t>沙湾区金广路90号附1号</t>
  </si>
  <si>
    <t>Jc050123</t>
  </si>
  <si>
    <t>5-105</t>
  </si>
  <si>
    <t>张德平</t>
  </si>
  <si>
    <t>张德平、储虹玉</t>
  </si>
  <si>
    <t>沙湾区龙跃路68号</t>
  </si>
  <si>
    <t>Jc05029</t>
  </si>
  <si>
    <t>9</t>
  </si>
  <si>
    <t>9-6</t>
  </si>
  <si>
    <t>李淑芳</t>
  </si>
  <si>
    <t>袁勇斌、姚秀华、袁文杰、袁崧轶、李淑芳</t>
  </si>
  <si>
    <t>沙湾区沫若大道中段260号</t>
  </si>
  <si>
    <t>2018.5.23</t>
  </si>
  <si>
    <t>Jc09092</t>
  </si>
  <si>
    <t>9-11</t>
  </si>
  <si>
    <t>陈剑波</t>
  </si>
  <si>
    <t>陈剑波、周兰英、陈莹</t>
  </si>
  <si>
    <t>沙湾区福田路49号</t>
  </si>
  <si>
    <t>Jc09089</t>
  </si>
  <si>
    <t>9-35</t>
  </si>
  <si>
    <t>张鑫</t>
  </si>
  <si>
    <t>张鑫、张乃夫、  杨晓容、张琰、   时艺文、徐素华</t>
  </si>
  <si>
    <t>沙湾区沫若大道中段292号</t>
  </si>
  <si>
    <r>
      <rPr>
        <sz val="11"/>
        <color theme="1"/>
        <rFont val="宋体"/>
        <charset val="134"/>
        <scheme val="minor"/>
      </rPr>
      <t>Jc01030</t>
    </r>
    <r>
      <rPr>
        <sz val="11"/>
        <color theme="1"/>
        <rFont val="宋体"/>
        <charset val="134"/>
        <scheme val="minor"/>
      </rPr>
      <t xml:space="preserve"> 杨晓容</t>
    </r>
  </si>
  <si>
    <t>6-49</t>
  </si>
  <si>
    <t>姚大天</t>
  </si>
  <si>
    <t>沙湾区文渊路27号附1号</t>
  </si>
  <si>
    <t>Jc060121</t>
  </si>
  <si>
    <t>6-71</t>
  </si>
  <si>
    <t>冯开珍</t>
  </si>
  <si>
    <t>冯开珍、李孟沙、罗嘉豪</t>
  </si>
  <si>
    <t>沙湾区文渊路69号</t>
  </si>
  <si>
    <t>Jc06002</t>
  </si>
  <si>
    <t>5-123</t>
  </si>
  <si>
    <t>张德强</t>
  </si>
  <si>
    <t>张德强、朱秀华、王素珍</t>
  </si>
  <si>
    <t>沙湾区龙跃路36号附4号</t>
  </si>
  <si>
    <t>Jc050101</t>
  </si>
  <si>
    <t>5-13</t>
  </si>
  <si>
    <t>杨淑琼</t>
  </si>
  <si>
    <t>杨淑琼、王甜利、邢紫玉</t>
  </si>
  <si>
    <t>沙湾区龙跃路31号附3号</t>
  </si>
  <si>
    <t>Jc050120</t>
  </si>
  <si>
    <t>5-63</t>
  </si>
  <si>
    <t>姚素容</t>
  </si>
  <si>
    <t>姚素容、喻容</t>
  </si>
  <si>
    <t>沙湾区龙跃路10号</t>
  </si>
  <si>
    <t>Jc05057</t>
  </si>
  <si>
    <t>5-55     5-145</t>
  </si>
  <si>
    <t>张碧珍</t>
  </si>
  <si>
    <t>张碧珍、姚延利、姚英</t>
  </si>
  <si>
    <t>沙湾区金广路242号</t>
  </si>
  <si>
    <t>Jc050117</t>
  </si>
  <si>
    <t>6-40-1</t>
  </si>
  <si>
    <t>何德永</t>
  </si>
  <si>
    <t>沙湾区文渊路48号 附1号</t>
  </si>
  <si>
    <t>Jc060100</t>
  </si>
  <si>
    <t>5-5</t>
  </si>
  <si>
    <t>谭玉清</t>
  </si>
  <si>
    <t>谭玉清、赵苒汐、赵佳</t>
  </si>
  <si>
    <t>沙湾区龙跃路38号</t>
  </si>
  <si>
    <t>Jc05078</t>
  </si>
  <si>
    <t>9-03-1</t>
  </si>
  <si>
    <t>张卫</t>
  </si>
  <si>
    <t>张卫、王碧华、  张志宏、张兴元</t>
  </si>
  <si>
    <t>沙湾区沫若大道中段212号</t>
  </si>
  <si>
    <r>
      <rPr>
        <sz val="11"/>
        <color theme="1"/>
        <rFont val="宋体"/>
        <charset val="134"/>
        <scheme val="minor"/>
      </rPr>
      <t>Jc09054</t>
    </r>
    <r>
      <rPr>
        <sz val="11"/>
        <color theme="1"/>
        <rFont val="宋体"/>
        <charset val="134"/>
        <scheme val="minor"/>
      </rPr>
      <t xml:space="preserve"> 张兴元</t>
    </r>
  </si>
  <si>
    <t>6-77</t>
  </si>
  <si>
    <t>罗桂英</t>
  </si>
  <si>
    <t>沙湾区文渊路74号 附1号</t>
  </si>
  <si>
    <t>Jc14035</t>
  </si>
  <si>
    <t>6-79-1</t>
  </si>
  <si>
    <t>姚延伦</t>
  </si>
  <si>
    <t>姚延伦、廖秀容、姚艾明、罗晓玲、姚茹馨</t>
  </si>
  <si>
    <t xml:space="preserve">沙湾区文渊路76号 </t>
  </si>
  <si>
    <t>Jc06054</t>
  </si>
  <si>
    <t>5-79</t>
  </si>
  <si>
    <t>余清</t>
  </si>
  <si>
    <t>沙湾区龙跃路69号</t>
  </si>
  <si>
    <t>Jc05030</t>
  </si>
  <si>
    <t>9-10</t>
  </si>
  <si>
    <t>陈英</t>
  </si>
  <si>
    <t>陈英、李成瑶、   李成</t>
  </si>
  <si>
    <t>沙湾区沫若大道中段170号</t>
  </si>
  <si>
    <t>Jc15024</t>
  </si>
  <si>
    <t>9-1</t>
  </si>
  <si>
    <t>王丽珍</t>
  </si>
  <si>
    <t>王丽珍、徐琦、  徐丽君、罗莎、  徐丽容、谢昊、  谢铮、李秀英、  徐学军、徐丽辉</t>
  </si>
  <si>
    <t>沙湾区沫若大道中段226号</t>
  </si>
  <si>
    <r>
      <rPr>
        <sz val="11"/>
        <color theme="1"/>
        <rFont val="宋体"/>
        <charset val="134"/>
        <scheme val="minor"/>
      </rPr>
      <t>Jc09090</t>
    </r>
    <r>
      <rPr>
        <sz val="11"/>
        <color theme="1"/>
        <rFont val="宋体"/>
        <charset val="134"/>
        <scheme val="minor"/>
      </rPr>
      <t xml:space="preserve"> 李秀英</t>
    </r>
  </si>
  <si>
    <t>6-30</t>
  </si>
  <si>
    <t>姚延兴</t>
  </si>
  <si>
    <t>姚延兴、姚冬、  张容丽、姚瑞沁、姚思瞳</t>
  </si>
  <si>
    <t xml:space="preserve">沙湾区文渊路6号 </t>
  </si>
  <si>
    <t>Jc06080</t>
  </si>
  <si>
    <t>5-41</t>
  </si>
  <si>
    <t>吴山清</t>
  </si>
  <si>
    <t>吴山清、吴进川、吴思睿、陈思哲、曾琼英</t>
  </si>
  <si>
    <t>沙湾区龙跃路29号 附1号</t>
  </si>
  <si>
    <r>
      <rPr>
        <sz val="11"/>
        <color theme="1"/>
        <rFont val="宋体"/>
        <charset val="134"/>
        <scheme val="minor"/>
      </rPr>
      <t>Jc05089</t>
    </r>
    <r>
      <rPr>
        <sz val="11"/>
        <color theme="1"/>
        <rFont val="宋体"/>
        <charset val="134"/>
        <scheme val="minor"/>
      </rPr>
      <t xml:space="preserve"> 曾琼英</t>
    </r>
  </si>
  <si>
    <t>5-39</t>
  </si>
  <si>
    <t>曾丽群</t>
  </si>
  <si>
    <t>曾丽群、曾文豪</t>
  </si>
  <si>
    <t>沙湾区龙跃路29号 附3号</t>
  </si>
  <si>
    <t>Jc04068</t>
  </si>
  <si>
    <t>9-19</t>
  </si>
  <si>
    <t>陈艮川</t>
  </si>
  <si>
    <t>陈艮川、陈绍湘、何玉珍</t>
  </si>
  <si>
    <t>沙湾区沫若大道中段47号</t>
  </si>
  <si>
    <r>
      <rPr>
        <sz val="11"/>
        <color theme="1"/>
        <rFont val="宋体"/>
        <charset val="134"/>
        <scheme val="minor"/>
      </rPr>
      <t>Jc09005</t>
    </r>
    <r>
      <rPr>
        <sz val="11"/>
        <color theme="1"/>
        <rFont val="宋体"/>
        <charset val="134"/>
        <scheme val="minor"/>
      </rPr>
      <t xml:space="preserve"> 何玉珍</t>
    </r>
  </si>
  <si>
    <t>5-68</t>
  </si>
  <si>
    <t>杨淑英</t>
  </si>
  <si>
    <t>沙湾区龙跃路48号 附2号</t>
  </si>
  <si>
    <t>Jc01027</t>
  </si>
  <si>
    <t>9-25</t>
  </si>
  <si>
    <t>陈银枝</t>
  </si>
  <si>
    <t>陈银枝、罗婷</t>
  </si>
  <si>
    <t>沙湾区观峨街46号</t>
  </si>
  <si>
    <t>Jc09083</t>
  </si>
  <si>
    <t>9-37</t>
  </si>
  <si>
    <t>张茜婷</t>
  </si>
  <si>
    <t>张茜婷、高鑫利、张文德</t>
  </si>
  <si>
    <t>沙湾区观峨街48号</t>
  </si>
  <si>
    <r>
      <rPr>
        <sz val="11"/>
        <color theme="1"/>
        <rFont val="宋体"/>
        <charset val="134"/>
        <scheme val="minor"/>
      </rPr>
      <t>Jc09057</t>
    </r>
    <r>
      <rPr>
        <sz val="11"/>
        <color theme="1"/>
        <rFont val="宋体"/>
        <charset val="134"/>
        <scheme val="minor"/>
      </rPr>
      <t xml:space="preserve"> 张文德</t>
    </r>
  </si>
  <si>
    <t>9-5</t>
  </si>
  <si>
    <t>苟军</t>
  </si>
  <si>
    <t>苟军、苟师沁、  苟虹、陈丽诗、  张志萍、苟易勇、谭小平、喻强、  苟兵、苟平、    李桂枝</t>
  </si>
  <si>
    <t>沙湾区沫若大道中段218号</t>
  </si>
  <si>
    <r>
      <rPr>
        <sz val="11"/>
        <color theme="1"/>
        <rFont val="宋体"/>
        <charset val="134"/>
        <scheme val="minor"/>
      </rPr>
      <t>Jc09084</t>
    </r>
    <r>
      <rPr>
        <sz val="11"/>
        <color theme="1"/>
        <rFont val="宋体"/>
        <charset val="134"/>
        <scheme val="minor"/>
      </rPr>
      <t xml:space="preserve"> 李桂枝</t>
    </r>
  </si>
  <si>
    <t>9-32</t>
  </si>
  <si>
    <t>李元春</t>
  </si>
  <si>
    <t>李元春、徐淑华</t>
  </si>
  <si>
    <t>沙湾区沫若大道中段328号</t>
  </si>
  <si>
    <t>Jc09085</t>
  </si>
  <si>
    <t>6-51</t>
  </si>
  <si>
    <t>阳淑芸</t>
  </si>
  <si>
    <t>阳淑芸、姚卫</t>
  </si>
  <si>
    <t xml:space="preserve">沙湾区文渊路89号 </t>
  </si>
  <si>
    <t>Jc060120</t>
  </si>
  <si>
    <t>5-94</t>
  </si>
  <si>
    <t>王淑英</t>
  </si>
  <si>
    <t>王淑英、刘建群、杜康</t>
  </si>
  <si>
    <t>沙湾区龙跃路4号附1号</t>
  </si>
  <si>
    <t>Jc05012</t>
  </si>
  <si>
    <t>5-29</t>
  </si>
  <si>
    <t>廖学容</t>
  </si>
  <si>
    <t>沙湾区龙跃路34号</t>
  </si>
  <si>
    <t>Jc05092</t>
  </si>
  <si>
    <t>6-20</t>
  </si>
  <si>
    <t>姚延香</t>
  </si>
  <si>
    <t>姚延香、王姚</t>
  </si>
  <si>
    <t>沙湾区文渊路12号</t>
  </si>
  <si>
    <t>Jc06070</t>
  </si>
  <si>
    <t>6-104</t>
  </si>
  <si>
    <t>孙世龙</t>
  </si>
  <si>
    <t>孙世龙、汪旭枝</t>
  </si>
  <si>
    <t>沙湾区文渊路93号</t>
  </si>
  <si>
    <t>Jc06043</t>
  </si>
  <si>
    <t>6-140</t>
  </si>
  <si>
    <t>刘淑芬</t>
  </si>
  <si>
    <t>刘淑芬、姚小兵、姚晨浩、姚利容</t>
  </si>
  <si>
    <t>沙湾区文渊路115号</t>
  </si>
  <si>
    <t>Jc06031</t>
  </si>
  <si>
    <t>6-114</t>
  </si>
  <si>
    <t>姚延兰</t>
  </si>
  <si>
    <t>沙湾区文渊路107号</t>
  </si>
  <si>
    <t>2018.6.3</t>
  </si>
  <si>
    <t>Jc06021</t>
  </si>
  <si>
    <t>6-91</t>
  </si>
  <si>
    <t>姚大正</t>
  </si>
  <si>
    <t>姚大正、宋玉琼、张芸熙、宋玉芳</t>
  </si>
  <si>
    <t>沙湾区文渊路88号</t>
  </si>
  <si>
    <t>Jc06030</t>
  </si>
  <si>
    <t>9-16</t>
  </si>
  <si>
    <t>李学平</t>
  </si>
  <si>
    <t>李学平、李佳欣、  李维涵、邹智英（货币）</t>
  </si>
  <si>
    <t>沙湾区沫若大道中段247号</t>
  </si>
  <si>
    <t>Jc09088</t>
  </si>
  <si>
    <t>6-23</t>
  </si>
  <si>
    <t>姚延金</t>
  </si>
  <si>
    <t>姚延金、宋淑明</t>
  </si>
  <si>
    <t>沙湾区文渊路23号</t>
  </si>
  <si>
    <t>Jc06091</t>
  </si>
  <si>
    <t>5-149</t>
  </si>
  <si>
    <t>吕明枝</t>
  </si>
  <si>
    <t>吕明枝、管心雪</t>
  </si>
  <si>
    <t>沙湾区金广路76号附1号</t>
  </si>
  <si>
    <t>Jc050104</t>
  </si>
  <si>
    <t>5-162</t>
  </si>
  <si>
    <t>王晓英</t>
  </si>
  <si>
    <t>沙湾区龙跃街16号</t>
  </si>
  <si>
    <t>Jc050107</t>
  </si>
  <si>
    <t>5-163-1</t>
  </si>
  <si>
    <t>王忠明</t>
  </si>
  <si>
    <t>王忠明、吴旭丽、王文强</t>
  </si>
  <si>
    <t>沙湾区龙跃街10号</t>
  </si>
  <si>
    <t>Jc050108</t>
  </si>
  <si>
    <t>5-163-2</t>
  </si>
  <si>
    <t>王树全</t>
  </si>
  <si>
    <t>王树全、罗柱芬</t>
  </si>
  <si>
    <t>沙湾区龙跃街10号附1号</t>
  </si>
  <si>
    <t>Jc05005</t>
  </si>
  <si>
    <t>6-7-2</t>
  </si>
  <si>
    <t>杨斌</t>
  </si>
  <si>
    <t>沙湾区文渊路</t>
  </si>
  <si>
    <t>Jc060119</t>
  </si>
  <si>
    <t>5-84</t>
  </si>
  <si>
    <t>姚桂容</t>
  </si>
  <si>
    <t>沙湾区金广路242号附2号</t>
  </si>
  <si>
    <t>Jc05014</t>
  </si>
  <si>
    <t>5-25</t>
  </si>
  <si>
    <t>卢小林</t>
  </si>
  <si>
    <t>卢小林、杨保全、杨婉</t>
  </si>
  <si>
    <t>沙湾区龙跃路33号</t>
  </si>
  <si>
    <t>Jc05062</t>
  </si>
  <si>
    <t>5-27</t>
  </si>
  <si>
    <t>卢晓平</t>
  </si>
  <si>
    <t>卢晓平、李威</t>
  </si>
  <si>
    <t>沙湾区龙跃路33号附1号</t>
  </si>
  <si>
    <t>Jc050111</t>
  </si>
  <si>
    <t>5-35</t>
  </si>
  <si>
    <t>卢晓英</t>
  </si>
  <si>
    <t>卢晓英、邱恒吉、邱梓尊</t>
  </si>
  <si>
    <t>沙湾区龙跃路33号附2号</t>
  </si>
  <si>
    <t>Jc05061</t>
  </si>
  <si>
    <t>5-31</t>
  </si>
  <si>
    <t>廖学枝</t>
  </si>
  <si>
    <t>沙湾区龙跃路33号附4号</t>
  </si>
  <si>
    <t>Jc05093</t>
  </si>
  <si>
    <t>5-136</t>
  </si>
  <si>
    <t>郭志平</t>
  </si>
  <si>
    <t>郭志平、杨全珍、郭剑、谭冬梅、  郭珂岑、郭子瑞、郭海清</t>
  </si>
  <si>
    <t>沙湾区龙跃路63号附1号</t>
  </si>
  <si>
    <t>Jc05051</t>
  </si>
  <si>
    <t>6-120</t>
  </si>
  <si>
    <t>何吉</t>
  </si>
  <si>
    <t>何吉、姚福枝</t>
  </si>
  <si>
    <t>沙湾区文渊路111号</t>
  </si>
  <si>
    <r>
      <rPr>
        <sz val="11"/>
        <color theme="1"/>
        <rFont val="宋体"/>
        <charset val="134"/>
        <scheme val="minor"/>
      </rPr>
      <t>Jc06023</t>
    </r>
    <r>
      <rPr>
        <sz val="11"/>
        <color theme="1"/>
        <rFont val="宋体"/>
        <charset val="134"/>
        <scheme val="minor"/>
      </rPr>
      <t xml:space="preserve"> 姚福枝</t>
    </r>
  </si>
  <si>
    <t>6-110-1</t>
  </si>
  <si>
    <t>罗蔡兴</t>
  </si>
  <si>
    <t>罗蔡兴、罗梓航、邱桂华、罗梓恒</t>
  </si>
  <si>
    <t>沙湾区文渊路95号附1号</t>
  </si>
  <si>
    <r>
      <rPr>
        <sz val="11"/>
        <color theme="1"/>
        <rFont val="宋体"/>
        <charset val="134"/>
        <scheme val="minor"/>
      </rPr>
      <t>Jc06046</t>
    </r>
    <r>
      <rPr>
        <sz val="11"/>
        <color theme="1"/>
        <rFont val="宋体"/>
        <charset val="134"/>
        <scheme val="minor"/>
      </rPr>
      <t xml:space="preserve"> 邱桂华</t>
    </r>
  </si>
  <si>
    <t>5-117</t>
  </si>
  <si>
    <t>张德琼</t>
  </si>
  <si>
    <t>张德琼、白正康、白俊豪</t>
  </si>
  <si>
    <t>沙湾区龙跃路65号</t>
  </si>
  <si>
    <t>Jc050100</t>
  </si>
  <si>
    <t>5-127</t>
  </si>
  <si>
    <t>兰如兴（死亡）李满枝（代）</t>
  </si>
  <si>
    <t>李满枝、兰永红</t>
  </si>
  <si>
    <t>沙湾区龙跃路62号</t>
  </si>
  <si>
    <t>Jc05055</t>
  </si>
  <si>
    <t>9-49</t>
  </si>
  <si>
    <t>廖学文</t>
  </si>
  <si>
    <t>廖学文、唐小群、廖志凯</t>
  </si>
  <si>
    <t>沙湾区沫若大道中段290号</t>
  </si>
  <si>
    <t>Jc09070</t>
  </si>
  <si>
    <t>4</t>
  </si>
  <si>
    <t>4-4</t>
  </si>
  <si>
    <t>苟树华</t>
  </si>
  <si>
    <t>苟树华、刘素容、苟廷钰、彭秀龙、苟露源、苟诗培</t>
  </si>
  <si>
    <t>沙湾区金广路48号</t>
  </si>
  <si>
    <t>Jc04028</t>
  </si>
  <si>
    <t>9-47</t>
  </si>
  <si>
    <t>胡文君</t>
  </si>
  <si>
    <t>胡文君、王岚、   李志清、胡秀琼、胡宣娇、李伟奇、李嶷、李满、    李凤莲、郭远泽、罗宗翠</t>
  </si>
  <si>
    <t>沙湾区沫若大道中段248号</t>
  </si>
  <si>
    <r>
      <rPr>
        <sz val="11"/>
        <color theme="1"/>
        <rFont val="宋体"/>
        <charset val="134"/>
        <scheme val="minor"/>
      </rPr>
      <t>Jc09023</t>
    </r>
    <r>
      <rPr>
        <sz val="11"/>
        <color theme="1"/>
        <rFont val="宋体"/>
        <charset val="134"/>
        <scheme val="minor"/>
      </rPr>
      <t xml:space="preserve"> 李志清</t>
    </r>
  </si>
  <si>
    <t>5-1</t>
  </si>
  <si>
    <t>赵春凤</t>
  </si>
  <si>
    <t>沙湾区龙跃路36号</t>
  </si>
  <si>
    <t>Jc05079</t>
  </si>
  <si>
    <t>6-3-1</t>
  </si>
  <si>
    <t>姚延学</t>
  </si>
  <si>
    <t>沙湾区沫若大道中段168号</t>
  </si>
  <si>
    <t>Jc06082</t>
  </si>
  <si>
    <t>9-46</t>
  </si>
  <si>
    <t>廖学明</t>
  </si>
  <si>
    <t>廖学明、廖志威</t>
  </si>
  <si>
    <t>沙湾区沫若大道中段288号附1号</t>
  </si>
  <si>
    <t>Jc09069</t>
  </si>
  <si>
    <t>6-106</t>
  </si>
  <si>
    <t>邓秀华</t>
  </si>
  <si>
    <t>沙湾区文渊路94号</t>
  </si>
  <si>
    <t>Jc06045</t>
  </si>
  <si>
    <t>5-10</t>
  </si>
  <si>
    <t>林录枝</t>
  </si>
  <si>
    <t>沙湾区龙跃路31号附4号</t>
  </si>
  <si>
    <t>Jc05083</t>
  </si>
  <si>
    <t>5-124</t>
  </si>
  <si>
    <t>张文忠</t>
  </si>
  <si>
    <t>张文忠、张子扬、张俊、王燕</t>
  </si>
  <si>
    <t>沙湾区龙跃路72号</t>
  </si>
  <si>
    <r>
      <rPr>
        <sz val="11"/>
        <color theme="1"/>
        <rFont val="宋体"/>
        <charset val="134"/>
        <scheme val="minor"/>
      </rPr>
      <t>Jc050119</t>
    </r>
    <r>
      <rPr>
        <sz val="11"/>
        <color theme="1"/>
        <rFont val="宋体"/>
        <charset val="134"/>
        <scheme val="minor"/>
      </rPr>
      <t xml:space="preserve"> 王燕</t>
    </r>
  </si>
  <si>
    <t>9-29</t>
  </si>
  <si>
    <t>李庆英</t>
  </si>
  <si>
    <t>李庆英、李成玉</t>
  </si>
  <si>
    <t>沙湾区沫若大道中段332号</t>
  </si>
  <si>
    <t>Jc09066</t>
  </si>
  <si>
    <t>6-128</t>
  </si>
  <si>
    <t>姚大用</t>
  </si>
  <si>
    <t>沙湾区文渊路114号</t>
  </si>
  <si>
    <t>2018.5.28</t>
  </si>
  <si>
    <t>Jc06014</t>
  </si>
  <si>
    <t>5-87</t>
  </si>
  <si>
    <t>张德容</t>
  </si>
  <si>
    <t>张德容、毛长英、郭克连、毛阳东、郭旭慧</t>
  </si>
  <si>
    <t>沙湾区若水路9号</t>
  </si>
  <si>
    <t>Jc050102</t>
  </si>
  <si>
    <t>9-9</t>
  </si>
  <si>
    <t>喻秀芳</t>
  </si>
  <si>
    <t>喻秀芳、徐娜、  李浩、李天宇、  徐建平</t>
  </si>
  <si>
    <t>沙湾区沫若大道中段236号</t>
  </si>
  <si>
    <r>
      <rPr>
        <sz val="11"/>
        <color theme="1"/>
        <rFont val="宋体"/>
        <charset val="134"/>
        <scheme val="minor"/>
      </rPr>
      <t>Jc09087</t>
    </r>
    <r>
      <rPr>
        <sz val="11"/>
        <color theme="1"/>
        <rFont val="宋体"/>
        <charset val="134"/>
        <scheme val="minor"/>
      </rPr>
      <t xml:space="preserve"> 徐建平</t>
    </r>
  </si>
  <si>
    <t>6-59</t>
  </si>
  <si>
    <t>姚大亮</t>
  </si>
  <si>
    <t>沙湾区文渊路59号</t>
  </si>
  <si>
    <t>Jc060109</t>
  </si>
  <si>
    <t>5-158</t>
  </si>
  <si>
    <t>吕明亮</t>
  </si>
  <si>
    <t>沙湾区金广路90号附2号</t>
  </si>
  <si>
    <t>Jc05001</t>
  </si>
  <si>
    <t>5-48</t>
  </si>
  <si>
    <t>姚萍</t>
  </si>
  <si>
    <t>姚萍、张桢菡</t>
  </si>
  <si>
    <t>沙湾区龙跃路48号附2号</t>
  </si>
  <si>
    <t>Jc050113</t>
  </si>
  <si>
    <t>5-128</t>
  </si>
  <si>
    <t>兰群英</t>
  </si>
  <si>
    <t>沙湾区若水路23号</t>
  </si>
  <si>
    <t>Jc050109</t>
  </si>
  <si>
    <t>5-120</t>
  </si>
  <si>
    <t>兰玉平</t>
  </si>
  <si>
    <t>沙湾区龙跃路62号附1号</t>
  </si>
  <si>
    <t>Jc050115</t>
  </si>
  <si>
    <t>9-22</t>
  </si>
  <si>
    <t>宋桂珍</t>
  </si>
  <si>
    <t>沙湾区沫若大道中段258号</t>
  </si>
  <si>
    <t>Jc01067</t>
  </si>
  <si>
    <t>9-20</t>
  </si>
  <si>
    <t>阳茂义</t>
  </si>
  <si>
    <t>沙湾区沫若大道中段258号附2号</t>
  </si>
  <si>
    <t>Jc09095</t>
  </si>
  <si>
    <t>6-55</t>
  </si>
  <si>
    <t>袁淑芳</t>
  </si>
  <si>
    <t>袁淑芳、姚冬秀、何丽慧、姚福安</t>
  </si>
  <si>
    <t>沙湾区文渊路61号附1号</t>
  </si>
  <si>
    <t>Jc07007</t>
  </si>
  <si>
    <t>5-150</t>
  </si>
  <si>
    <t>蒋大钊</t>
  </si>
  <si>
    <t>蒋大钊、兰素芬</t>
  </si>
  <si>
    <t>沙湾区金广路82号附1号</t>
  </si>
  <si>
    <t>Jc05004</t>
  </si>
  <si>
    <t>6-85</t>
  </si>
  <si>
    <t>姚大玉</t>
  </si>
  <si>
    <t>姚大玉、王琴</t>
  </si>
  <si>
    <t>沙湾区文渊路84号</t>
  </si>
  <si>
    <t>Jc06037</t>
  </si>
  <si>
    <t>6-125</t>
  </si>
  <si>
    <t>邱加林</t>
  </si>
  <si>
    <t>沙湾区文渊路117号附3号</t>
  </si>
  <si>
    <t>Jc06012</t>
  </si>
  <si>
    <t>9-44</t>
  </si>
  <si>
    <t>廖学华</t>
  </si>
  <si>
    <t>廖学华、李小容、廖志远</t>
  </si>
  <si>
    <t>沙湾区沫若大道中段286号</t>
  </si>
  <si>
    <t>Jc09063</t>
  </si>
  <si>
    <t>6-100</t>
  </si>
  <si>
    <t>邱桂英</t>
  </si>
  <si>
    <t>邱桂英、邓俊涛、宋宇轩、邓茜、  邓波、邓雅琴</t>
  </si>
  <si>
    <t>沙湾区文渊路91号</t>
  </si>
  <si>
    <t>2018.5.29</t>
  </si>
  <si>
    <t>Jc06047</t>
  </si>
  <si>
    <t>6-5</t>
  </si>
  <si>
    <t>谢天枝</t>
  </si>
  <si>
    <t>谢天枝、姚超</t>
  </si>
  <si>
    <t>沙湾区文渊路8号附2号</t>
  </si>
  <si>
    <t>Jc06079</t>
  </si>
  <si>
    <t>6-105</t>
  </si>
  <si>
    <t>徐克猛</t>
  </si>
  <si>
    <t>沙湾区文渊路106号</t>
  </si>
  <si>
    <t>Jc06025</t>
  </si>
  <si>
    <t>9-4</t>
  </si>
  <si>
    <t>张元兰</t>
  </si>
  <si>
    <t>张元兰、时建云、祝友珍、时娜、时秋容、李果、时建华、颜晓英、时佳、魏德英、时倩</t>
  </si>
  <si>
    <t>沙湾区沫若大道中段198号</t>
  </si>
  <si>
    <t>Jc09080</t>
  </si>
  <si>
    <t>6-116</t>
  </si>
  <si>
    <t>徐克勇</t>
  </si>
  <si>
    <t>徐克勇、徐毅、贾茂春</t>
  </si>
  <si>
    <t>Jc06041</t>
  </si>
</sst>
</file>

<file path=xl/styles.xml><?xml version="1.0" encoding="utf-8"?>
<styleSheet xmlns="http://schemas.openxmlformats.org/spreadsheetml/2006/main">
  <numFmts count="2">
    <numFmt numFmtId="178" formatCode="0.00_ "/>
    <numFmt numFmtId="179" formatCode="0.00_);\(0.00\)"/>
  </numFmts>
  <fonts count="14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b/>
      <sz val="14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sz val="9"/>
      <name val="宋体"/>
      <charset val="134"/>
    </font>
    <font>
      <b/>
      <sz val="8"/>
      <name val="宋体"/>
      <charset val="134"/>
      <scheme val="minor"/>
    </font>
    <font>
      <b/>
      <sz val="9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SimSun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12" fillId="0" borderId="0"/>
  </cellStyleXfs>
  <cellXfs count="5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 shrinkToFit="1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 wrapText="1" shrinkToFit="1"/>
    </xf>
    <xf numFmtId="49" fontId="1" fillId="0" borderId="0" xfId="0" applyNumberFormat="1" applyFont="1" applyFill="1" applyAlignment="1">
      <alignment horizontal="center" vertical="center" wrapText="1" shrinkToFit="1"/>
    </xf>
    <xf numFmtId="0" fontId="2" fillId="0" borderId="0" xfId="0" applyFont="1" applyFill="1" applyAlignment="1">
      <alignment horizontal="left" vertical="center" wrapText="1" shrinkToFit="1"/>
    </xf>
    <xf numFmtId="0" fontId="1" fillId="0" borderId="0" xfId="0" applyFont="1" applyFill="1" applyAlignment="1">
      <alignment horizontal="left" vertical="center" shrinkToFit="1"/>
    </xf>
    <xf numFmtId="0" fontId="3" fillId="0" borderId="0" xfId="0" applyFont="1" applyFill="1" applyAlignment="1">
      <alignment horizontal="center" vertical="center" wrapText="1" shrinkToFit="1"/>
    </xf>
    <xf numFmtId="0" fontId="4" fillId="0" borderId="0" xfId="0" applyFont="1" applyFill="1" applyAlignment="1">
      <alignment horizontal="center" vertical="center" wrapText="1" shrinkToFit="1"/>
    </xf>
    <xf numFmtId="0" fontId="1" fillId="0" borderId="0" xfId="0" applyFont="1" applyFill="1" applyAlignment="1">
      <alignment horizontal="left" vertical="center" wrapText="1" shrinkToFit="1"/>
    </xf>
    <xf numFmtId="0" fontId="6" fillId="0" borderId="0" xfId="0" applyFont="1" applyFill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left" vertical="center" wrapText="1" shrinkToFit="1"/>
    </xf>
    <xf numFmtId="178" fontId="4" fillId="0" borderId="1" xfId="0" applyNumberFormat="1" applyFont="1" applyFill="1" applyBorder="1" applyAlignment="1">
      <alignment horizontal="left" vertical="center" wrapText="1" shrinkToFit="1"/>
    </xf>
    <xf numFmtId="178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178" fontId="4" fillId="0" borderId="2" xfId="0" applyNumberFormat="1" applyFont="1" applyFill="1" applyBorder="1" applyAlignment="1">
      <alignment horizontal="left" vertical="center" wrapText="1" shrinkToFit="1"/>
    </xf>
    <xf numFmtId="178" fontId="8" fillId="0" borderId="1" xfId="0" applyNumberFormat="1" applyFont="1" applyFill="1" applyBorder="1" applyAlignment="1">
      <alignment horizontal="left" vertical="center" wrapText="1" shrinkToFit="1"/>
    </xf>
    <xf numFmtId="0" fontId="10" fillId="0" borderId="1" xfId="0" applyFont="1" applyFill="1" applyBorder="1" applyAlignment="1">
      <alignment horizontal="center" vertical="center" wrapText="1" shrinkToFit="1"/>
    </xf>
    <xf numFmtId="0" fontId="10" fillId="0" borderId="5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wrapText="1"/>
    </xf>
    <xf numFmtId="179" fontId="0" fillId="0" borderId="1" xfId="0" applyNumberForma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 shrinkToFit="1"/>
    </xf>
    <xf numFmtId="179" fontId="0" fillId="0" borderId="7" xfId="0" applyNumberForma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shrinkToFit="1"/>
    </xf>
    <xf numFmtId="178" fontId="2" fillId="0" borderId="0" xfId="0" applyNumberFormat="1" applyFont="1" applyFill="1" applyAlignment="1">
      <alignment horizontal="center" vertical="center" wrapText="1" shrinkToFit="1"/>
    </xf>
    <xf numFmtId="49" fontId="7" fillId="0" borderId="0" xfId="0" applyNumberFormat="1" applyFont="1" applyFill="1" applyAlignment="1">
      <alignment horizontal="center" vertical="center" shrinkToFit="1"/>
    </xf>
    <xf numFmtId="0" fontId="11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5" fillId="0" borderId="0" xfId="0" applyFont="1" applyFill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vertical="center" wrapText="1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vertical="center" shrinkToFit="1"/>
    </xf>
    <xf numFmtId="0" fontId="7" fillId="0" borderId="1" xfId="0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textRotation="255" wrapText="1" shrinkToFit="1"/>
    </xf>
    <xf numFmtId="49" fontId="7" fillId="0" borderId="2" xfId="0" applyNumberFormat="1" applyFont="1" applyFill="1" applyBorder="1" applyAlignment="1">
      <alignment horizontal="center" vertical="center" textRotation="255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 shrinkToFit="1"/>
    </xf>
    <xf numFmtId="0" fontId="1" fillId="0" borderId="6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</cellXfs>
  <cellStyles count="2">
    <cellStyle name="常规" xfId="0" builtinId="0"/>
    <cellStyle name="常规 2 2" xfId="1"/>
  </cellStyles>
  <dxfs count="0"/>
  <tableStyles count="0" defaultTableStyle="TableStyleMedium2" defaultPivotStyle="PivotStyleLight16"/>
  <colors>
    <mruColors>
      <color rgb="FF92D050"/>
      <color rgb="FFFFC000"/>
      <color rgb="FFFFCC00"/>
      <color rgb="FFFF0000"/>
      <color rgb="FFFFFF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T198"/>
  <sheetViews>
    <sheetView tabSelected="1" workbookViewId="0">
      <selection activeCell="U6" sqref="U6"/>
    </sheetView>
  </sheetViews>
  <sheetFormatPr defaultColWidth="9" defaultRowHeight="13.5"/>
  <cols>
    <col min="1" max="1" width="5" style="3" customWidth="1"/>
    <col min="2" max="2" width="4.625" style="4" customWidth="1"/>
    <col min="3" max="3" width="5.875" style="4" customWidth="1"/>
    <col min="4" max="4" width="8.5" style="3" customWidth="1"/>
    <col min="5" max="5" width="18.25" style="5" customWidth="1"/>
    <col min="6" max="6" width="14.25" style="6" customWidth="1"/>
    <col min="7" max="7" width="8.625" style="7" hidden="1" customWidth="1"/>
    <col min="8" max="8" width="4.25" style="8" hidden="1" customWidth="1"/>
    <col min="9" max="9" width="5.125" style="8" hidden="1" customWidth="1"/>
    <col min="10" max="10" width="6.25" style="8" hidden="1" customWidth="1"/>
    <col min="11" max="12" width="4.75" style="8" hidden="1" customWidth="1"/>
    <col min="13" max="13" width="6" style="8" hidden="1" customWidth="1"/>
    <col min="14" max="14" width="5.625" style="8" hidden="1" customWidth="1"/>
    <col min="15" max="15" width="8.25" style="2" hidden="1" customWidth="1"/>
    <col min="16" max="16" width="15.25" style="3" hidden="1" customWidth="1"/>
    <col min="17" max="17" width="25" style="9" hidden="1" customWidth="1"/>
    <col min="18" max="18" width="15.125" style="3" customWidth="1"/>
    <col min="19" max="19" width="10.5" style="3" customWidth="1"/>
    <col min="20" max="20" width="15.625" style="3" customWidth="1"/>
    <col min="21" max="32" width="9" style="3"/>
    <col min="33" max="16341" width="12.375" style="3"/>
    <col min="16342" max="16384" width="9" style="3"/>
  </cols>
  <sheetData>
    <row r="1" spans="1:19" ht="24.95" customHeight="1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ht="2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9" s="1" customFormat="1" ht="12">
      <c r="A3" s="45" t="s">
        <v>1</v>
      </c>
      <c r="B3" s="46" t="s">
        <v>2</v>
      </c>
      <c r="C3" s="47" t="s">
        <v>3</v>
      </c>
      <c r="D3" s="48" t="s">
        <v>4</v>
      </c>
      <c r="E3" s="48" t="s">
        <v>5</v>
      </c>
      <c r="F3" s="49" t="s">
        <v>6</v>
      </c>
      <c r="G3" s="41" t="s">
        <v>7</v>
      </c>
      <c r="H3" s="42"/>
      <c r="I3" s="51" t="s">
        <v>8</v>
      </c>
      <c r="J3" s="43" t="s">
        <v>9</v>
      </c>
      <c r="K3" s="43"/>
      <c r="L3" s="43"/>
      <c r="M3" s="43"/>
      <c r="N3" s="43"/>
      <c r="O3" s="44"/>
      <c r="P3" s="13"/>
      <c r="Q3" s="45" t="s">
        <v>10</v>
      </c>
      <c r="R3" s="48" t="s">
        <v>11</v>
      </c>
      <c r="S3" s="55" t="s">
        <v>12</v>
      </c>
    </row>
    <row r="4" spans="1:19" s="1" customFormat="1" ht="24">
      <c r="A4" s="45"/>
      <c r="B4" s="46"/>
      <c r="C4" s="46"/>
      <c r="D4" s="45"/>
      <c r="E4" s="45"/>
      <c r="F4" s="50"/>
      <c r="G4" s="23" t="s">
        <v>13</v>
      </c>
      <c r="H4" s="23" t="s">
        <v>3</v>
      </c>
      <c r="I4" s="51"/>
      <c r="J4" s="24" t="s">
        <v>14</v>
      </c>
      <c r="K4" s="23" t="s">
        <v>15</v>
      </c>
      <c r="L4" s="23" t="s">
        <v>16</v>
      </c>
      <c r="M4" s="12" t="s">
        <v>17</v>
      </c>
      <c r="N4" s="11" t="s">
        <v>18</v>
      </c>
      <c r="O4" s="13"/>
      <c r="P4" s="11" t="s">
        <v>19</v>
      </c>
      <c r="Q4" s="45"/>
      <c r="R4" s="54"/>
      <c r="S4" s="55"/>
    </row>
    <row r="5" spans="1:19" s="1" customFormat="1">
      <c r="A5" s="13">
        <v>1</v>
      </c>
      <c r="B5" s="14">
        <v>5</v>
      </c>
      <c r="C5" s="14" t="s">
        <v>20</v>
      </c>
      <c r="D5" s="15" t="s">
        <v>21</v>
      </c>
      <c r="E5" s="17" t="s">
        <v>22</v>
      </c>
      <c r="F5" s="16" t="s">
        <v>23</v>
      </c>
      <c r="G5" s="25" t="s">
        <v>24</v>
      </c>
      <c r="H5" s="15">
        <v>52</v>
      </c>
      <c r="I5" s="15"/>
      <c r="J5" s="15"/>
      <c r="K5" s="15">
        <v>1</v>
      </c>
      <c r="L5" s="15">
        <v>1</v>
      </c>
      <c r="M5" s="15">
        <v>1</v>
      </c>
      <c r="N5" s="15">
        <f t="shared" ref="N5:N17" si="0">J5+K5*1200+L5*1500+M5*400</f>
        <v>3100</v>
      </c>
      <c r="O5" s="26" t="s">
        <v>25</v>
      </c>
      <c r="P5" s="13" t="e">
        <f>#REF!-#REF!</f>
        <v>#REF!</v>
      </c>
      <c r="Q5" s="13"/>
      <c r="R5" s="27" t="s">
        <v>26</v>
      </c>
      <c r="S5" s="28">
        <v>165.72</v>
      </c>
    </row>
    <row r="6" spans="1:19" s="1" customFormat="1">
      <c r="A6" s="13">
        <v>2</v>
      </c>
      <c r="B6" s="14">
        <v>5</v>
      </c>
      <c r="C6" s="14" t="s">
        <v>27</v>
      </c>
      <c r="D6" s="15" t="s">
        <v>28</v>
      </c>
      <c r="E6" s="17" t="s">
        <v>29</v>
      </c>
      <c r="F6" s="16" t="s">
        <v>30</v>
      </c>
      <c r="G6" s="25" t="s">
        <v>31</v>
      </c>
      <c r="H6" s="15">
        <v>79</v>
      </c>
      <c r="I6" s="15"/>
      <c r="J6" s="15"/>
      <c r="K6" s="15">
        <v>1</v>
      </c>
      <c r="L6" s="15">
        <v>1</v>
      </c>
      <c r="M6" s="15">
        <v>1</v>
      </c>
      <c r="N6" s="15">
        <f t="shared" si="0"/>
        <v>3100</v>
      </c>
      <c r="O6" s="26" t="s">
        <v>25</v>
      </c>
      <c r="P6" s="13" t="e">
        <f>#REF!-#REF!</f>
        <v>#REF!</v>
      </c>
      <c r="Q6" s="13"/>
      <c r="R6" s="27" t="s">
        <v>32</v>
      </c>
      <c r="S6" s="28">
        <v>104</v>
      </c>
    </row>
    <row r="7" spans="1:19">
      <c r="A7" s="13">
        <v>3</v>
      </c>
      <c r="B7" s="14">
        <v>5</v>
      </c>
      <c r="C7" s="14" t="s">
        <v>33</v>
      </c>
      <c r="D7" s="15" t="s">
        <v>34</v>
      </c>
      <c r="E7" s="17" t="s">
        <v>35</v>
      </c>
      <c r="F7" s="16" t="s">
        <v>36</v>
      </c>
      <c r="G7" s="25" t="s">
        <v>37</v>
      </c>
      <c r="H7" s="15">
        <v>62</v>
      </c>
      <c r="I7" s="15"/>
      <c r="J7" s="15"/>
      <c r="K7" s="15">
        <v>1</v>
      </c>
      <c r="L7" s="15"/>
      <c r="M7" s="15">
        <v>1</v>
      </c>
      <c r="N7" s="15">
        <f t="shared" si="0"/>
        <v>1600</v>
      </c>
      <c r="O7" s="26" t="s">
        <v>25</v>
      </c>
      <c r="P7" s="13" t="e">
        <f>#REF!-#REF!</f>
        <v>#REF!</v>
      </c>
      <c r="Q7" s="29"/>
      <c r="R7" s="30" t="s">
        <v>38</v>
      </c>
      <c r="S7" s="28">
        <v>40.18</v>
      </c>
    </row>
    <row r="8" spans="1:19">
      <c r="A8" s="13">
        <v>4</v>
      </c>
      <c r="B8" s="14">
        <v>5</v>
      </c>
      <c r="C8" s="14" t="s">
        <v>39</v>
      </c>
      <c r="D8" s="15" t="s">
        <v>40</v>
      </c>
      <c r="E8" s="17" t="s">
        <v>41</v>
      </c>
      <c r="F8" s="16" t="s">
        <v>42</v>
      </c>
      <c r="G8" s="25" t="s">
        <v>43</v>
      </c>
      <c r="H8" s="15">
        <v>50</v>
      </c>
      <c r="I8" s="15"/>
      <c r="J8" s="15"/>
      <c r="K8" s="15">
        <v>1</v>
      </c>
      <c r="L8" s="15">
        <v>1</v>
      </c>
      <c r="M8" s="15">
        <v>1</v>
      </c>
      <c r="N8" s="15">
        <f t="shared" si="0"/>
        <v>3100</v>
      </c>
      <c r="O8" s="26" t="s">
        <v>25</v>
      </c>
      <c r="P8" s="13" t="e">
        <f>#REF!-#REF!</f>
        <v>#REF!</v>
      </c>
      <c r="Q8" s="29"/>
      <c r="R8" s="30" t="s">
        <v>44</v>
      </c>
      <c r="S8" s="28">
        <v>109.8</v>
      </c>
    </row>
    <row r="9" spans="1:19">
      <c r="A9" s="13">
        <v>5</v>
      </c>
      <c r="B9" s="14">
        <v>5</v>
      </c>
      <c r="C9" s="14" t="s">
        <v>45</v>
      </c>
      <c r="D9" s="15" t="s">
        <v>46</v>
      </c>
      <c r="E9" s="17" t="s">
        <v>47</v>
      </c>
      <c r="F9" s="16" t="s">
        <v>48</v>
      </c>
      <c r="G9" s="25" t="s">
        <v>49</v>
      </c>
      <c r="H9" s="15">
        <v>25</v>
      </c>
      <c r="I9" s="15"/>
      <c r="J9" s="15"/>
      <c r="K9" s="15">
        <v>1</v>
      </c>
      <c r="L9" s="15">
        <v>1</v>
      </c>
      <c r="M9" s="15">
        <v>1</v>
      </c>
      <c r="N9" s="15">
        <f t="shared" si="0"/>
        <v>3100</v>
      </c>
      <c r="O9" s="26" t="s">
        <v>25</v>
      </c>
      <c r="P9" s="13" t="e">
        <f>#REF!-#REF!</f>
        <v>#REF!</v>
      </c>
      <c r="Q9" s="29"/>
      <c r="R9" s="30" t="s">
        <v>50</v>
      </c>
      <c r="S9" s="28">
        <v>82.01</v>
      </c>
    </row>
    <row r="10" spans="1:19" ht="22.5">
      <c r="A10" s="13">
        <v>6</v>
      </c>
      <c r="B10" s="14">
        <v>5</v>
      </c>
      <c r="C10" s="14" t="s">
        <v>51</v>
      </c>
      <c r="D10" s="15" t="s">
        <v>52</v>
      </c>
      <c r="E10" s="17" t="s">
        <v>53</v>
      </c>
      <c r="F10" s="16" t="s">
        <v>54</v>
      </c>
      <c r="G10" s="25" t="s">
        <v>55</v>
      </c>
      <c r="H10" s="15">
        <v>69</v>
      </c>
      <c r="I10" s="15"/>
      <c r="J10" s="15"/>
      <c r="K10" s="15">
        <v>1</v>
      </c>
      <c r="L10" s="15">
        <v>1</v>
      </c>
      <c r="M10" s="15">
        <v>1</v>
      </c>
      <c r="N10" s="15">
        <f t="shared" si="0"/>
        <v>3100</v>
      </c>
      <c r="O10" s="26" t="s">
        <v>25</v>
      </c>
      <c r="P10" s="13" t="e">
        <f>#REF!-#REF!</f>
        <v>#REF!</v>
      </c>
      <c r="Q10" s="13"/>
      <c r="R10" s="30" t="s">
        <v>56</v>
      </c>
      <c r="S10" s="28">
        <v>118.24</v>
      </c>
    </row>
    <row r="11" spans="1:19" ht="22.5">
      <c r="A11" s="13">
        <v>7</v>
      </c>
      <c r="B11" s="14">
        <v>6</v>
      </c>
      <c r="C11" s="14" t="s">
        <v>57</v>
      </c>
      <c r="D11" s="15" t="s">
        <v>58</v>
      </c>
      <c r="E11" s="17" t="s">
        <v>59</v>
      </c>
      <c r="F11" s="16" t="s">
        <v>60</v>
      </c>
      <c r="G11" s="25" t="s">
        <v>61</v>
      </c>
      <c r="H11" s="15">
        <v>93</v>
      </c>
      <c r="I11" s="15"/>
      <c r="J11" s="15"/>
      <c r="K11" s="15">
        <v>1</v>
      </c>
      <c r="L11" s="15">
        <v>1</v>
      </c>
      <c r="M11" s="15">
        <v>1</v>
      </c>
      <c r="N11" s="15">
        <f t="shared" si="0"/>
        <v>3100</v>
      </c>
      <c r="O11" s="26" t="s">
        <v>25</v>
      </c>
      <c r="P11" s="13" t="e">
        <f>#REF!-#REF!</f>
        <v>#REF!</v>
      </c>
      <c r="Q11" s="29"/>
      <c r="R11" s="30" t="s">
        <v>62</v>
      </c>
      <c r="S11" s="28">
        <v>87.61</v>
      </c>
    </row>
    <row r="12" spans="1:19" ht="20.100000000000001" customHeight="1">
      <c r="A12" s="13">
        <v>8</v>
      </c>
      <c r="B12" s="14">
        <v>5</v>
      </c>
      <c r="C12" s="14" t="s">
        <v>63</v>
      </c>
      <c r="D12" s="15" t="s">
        <v>64</v>
      </c>
      <c r="E12" s="18" t="s">
        <v>65</v>
      </c>
      <c r="F12" s="16" t="s">
        <v>66</v>
      </c>
      <c r="G12" s="25" t="s">
        <v>67</v>
      </c>
      <c r="H12" s="15">
        <v>37</v>
      </c>
      <c r="I12" s="15"/>
      <c r="J12" s="15"/>
      <c r="K12" s="15">
        <v>1</v>
      </c>
      <c r="L12" s="15">
        <v>1</v>
      </c>
      <c r="M12" s="15">
        <v>1</v>
      </c>
      <c r="N12" s="15">
        <f t="shared" si="0"/>
        <v>3100</v>
      </c>
      <c r="O12" s="26" t="s">
        <v>25</v>
      </c>
      <c r="P12" s="52" t="e">
        <f>#REF!-#REF!+191140</f>
        <v>#REF!</v>
      </c>
      <c r="Q12" s="29"/>
      <c r="R12" s="30" t="s">
        <v>68</v>
      </c>
      <c r="S12" s="28">
        <v>162.13999999999999</v>
      </c>
    </row>
    <row r="13" spans="1:19" ht="33.75">
      <c r="A13" s="13">
        <v>9</v>
      </c>
      <c r="B13" s="14">
        <v>5</v>
      </c>
      <c r="C13" s="14" t="s">
        <v>69</v>
      </c>
      <c r="D13" s="15" t="s">
        <v>70</v>
      </c>
      <c r="E13" s="17" t="s">
        <v>71</v>
      </c>
      <c r="F13" s="16" t="s">
        <v>72</v>
      </c>
      <c r="G13" s="25" t="s">
        <v>67</v>
      </c>
      <c r="H13" s="15">
        <v>38</v>
      </c>
      <c r="I13" s="15"/>
      <c r="J13" s="15"/>
      <c r="K13" s="15">
        <v>1</v>
      </c>
      <c r="L13" s="15"/>
      <c r="M13" s="15">
        <v>1</v>
      </c>
      <c r="N13" s="15">
        <f t="shared" si="0"/>
        <v>1600</v>
      </c>
      <c r="O13" s="26" t="s">
        <v>73</v>
      </c>
      <c r="P13" s="53"/>
      <c r="Q13" s="13"/>
      <c r="R13" s="27" t="s">
        <v>74</v>
      </c>
      <c r="S13" s="28">
        <v>162.13999999999999</v>
      </c>
    </row>
    <row r="14" spans="1:19" ht="22.5">
      <c r="A14" s="13">
        <v>10</v>
      </c>
      <c r="B14" s="14">
        <v>5</v>
      </c>
      <c r="C14" s="14" t="s">
        <v>75</v>
      </c>
      <c r="D14" s="15" t="s">
        <v>76</v>
      </c>
      <c r="E14" s="17" t="s">
        <v>77</v>
      </c>
      <c r="F14" s="16" t="s">
        <v>78</v>
      </c>
      <c r="G14" s="25" t="s">
        <v>79</v>
      </c>
      <c r="H14" s="15">
        <v>19</v>
      </c>
      <c r="I14" s="15"/>
      <c r="J14" s="15"/>
      <c r="K14" s="15">
        <v>1</v>
      </c>
      <c r="L14" s="15">
        <v>1</v>
      </c>
      <c r="M14" s="15">
        <v>1</v>
      </c>
      <c r="N14" s="15">
        <f t="shared" si="0"/>
        <v>3100</v>
      </c>
      <c r="O14" s="26" t="s">
        <v>25</v>
      </c>
      <c r="P14" s="13" t="e">
        <f>#REF!-#REF!</f>
        <v>#REF!</v>
      </c>
      <c r="Q14" s="29"/>
      <c r="R14" s="27" t="s">
        <v>80</v>
      </c>
      <c r="S14" s="28">
        <v>189.12</v>
      </c>
    </row>
    <row r="15" spans="1:19">
      <c r="A15" s="13">
        <v>11</v>
      </c>
      <c r="B15" s="14">
        <v>5</v>
      </c>
      <c r="C15" s="14" t="s">
        <v>81</v>
      </c>
      <c r="D15" s="15" t="s">
        <v>82</v>
      </c>
      <c r="E15" s="17" t="s">
        <v>83</v>
      </c>
      <c r="F15" s="16" t="s">
        <v>84</v>
      </c>
      <c r="G15" s="25" t="s">
        <v>85</v>
      </c>
      <c r="H15" s="15">
        <v>55</v>
      </c>
      <c r="I15" s="15"/>
      <c r="J15" s="15"/>
      <c r="K15" s="15">
        <v>1</v>
      </c>
      <c r="L15" s="15">
        <v>1</v>
      </c>
      <c r="M15" s="15">
        <v>1</v>
      </c>
      <c r="N15" s="15">
        <f t="shared" si="0"/>
        <v>3100</v>
      </c>
      <c r="O15" s="26" t="s">
        <v>73</v>
      </c>
      <c r="P15" s="13" t="e">
        <f>#REF!-#REF!</f>
        <v>#REF!</v>
      </c>
      <c r="Q15" s="29"/>
      <c r="R15" s="30" t="s">
        <v>86</v>
      </c>
      <c r="S15" s="28">
        <v>177.78</v>
      </c>
    </row>
    <row r="16" spans="1:19" ht="22.5">
      <c r="A16" s="13">
        <v>12</v>
      </c>
      <c r="B16" s="14">
        <v>6</v>
      </c>
      <c r="C16" s="14" t="s">
        <v>87</v>
      </c>
      <c r="D16" s="15" t="s">
        <v>88</v>
      </c>
      <c r="E16" s="17" t="s">
        <v>89</v>
      </c>
      <c r="F16" s="16" t="s">
        <v>90</v>
      </c>
      <c r="G16" s="25" t="s">
        <v>79</v>
      </c>
      <c r="H16" s="15">
        <v>23</v>
      </c>
      <c r="I16" s="15"/>
      <c r="J16" s="15"/>
      <c r="K16" s="15">
        <v>1</v>
      </c>
      <c r="L16" s="15">
        <v>1</v>
      </c>
      <c r="M16" s="15">
        <v>1</v>
      </c>
      <c r="N16" s="15">
        <f t="shared" si="0"/>
        <v>3100</v>
      </c>
      <c r="O16" s="26" t="s">
        <v>25</v>
      </c>
      <c r="P16" s="13" t="e">
        <f>#REF!-#REF!</f>
        <v>#REF!</v>
      </c>
      <c r="Q16" s="13"/>
      <c r="R16" s="30" t="s">
        <v>91</v>
      </c>
      <c r="S16" s="28">
        <v>85.56</v>
      </c>
    </row>
    <row r="17" spans="1:19">
      <c r="A17" s="13">
        <v>13</v>
      </c>
      <c r="B17" s="14">
        <v>6</v>
      </c>
      <c r="C17" s="14" t="s">
        <v>92</v>
      </c>
      <c r="D17" s="15" t="s">
        <v>93</v>
      </c>
      <c r="E17" s="17" t="s">
        <v>93</v>
      </c>
      <c r="F17" s="16" t="s">
        <v>94</v>
      </c>
      <c r="G17" s="25" t="s">
        <v>95</v>
      </c>
      <c r="H17" s="15">
        <v>43</v>
      </c>
      <c r="I17" s="15"/>
      <c r="J17" s="15"/>
      <c r="K17" s="15">
        <v>1</v>
      </c>
      <c r="L17" s="15">
        <v>1</v>
      </c>
      <c r="M17" s="15">
        <v>1</v>
      </c>
      <c r="N17" s="15">
        <f t="shared" si="0"/>
        <v>3100</v>
      </c>
      <c r="O17" s="26" t="s">
        <v>25</v>
      </c>
      <c r="P17" s="13" t="e">
        <f>#REF!-#REF!</f>
        <v>#REF!</v>
      </c>
      <c r="Q17" s="29"/>
      <c r="R17" s="30" t="s">
        <v>96</v>
      </c>
      <c r="S17" s="28">
        <v>81.12</v>
      </c>
    </row>
    <row r="18" spans="1:19">
      <c r="A18" s="13">
        <v>14</v>
      </c>
      <c r="B18" s="14">
        <v>5</v>
      </c>
      <c r="C18" s="14" t="s">
        <v>97</v>
      </c>
      <c r="D18" s="15" t="s">
        <v>98</v>
      </c>
      <c r="E18" s="17" t="s">
        <v>99</v>
      </c>
      <c r="F18" s="16" t="s">
        <v>100</v>
      </c>
      <c r="G18" s="25" t="s">
        <v>55</v>
      </c>
      <c r="H18" s="15">
        <v>68</v>
      </c>
      <c r="I18" s="15"/>
      <c r="J18" s="15"/>
      <c r="K18" s="15">
        <v>1</v>
      </c>
      <c r="L18" s="15">
        <v>1</v>
      </c>
      <c r="M18" s="15">
        <v>1</v>
      </c>
      <c r="N18" s="15">
        <f t="shared" ref="N18:N26" si="1">J18+K18*1200+L18*1500+M18*400</f>
        <v>3100</v>
      </c>
      <c r="O18" s="26" t="s">
        <v>25</v>
      </c>
      <c r="P18" s="13" t="e">
        <f>#REF!-#REF!</f>
        <v>#REF!</v>
      </c>
      <c r="Q18" s="13"/>
      <c r="R18" s="27" t="s">
        <v>101</v>
      </c>
      <c r="S18" s="28">
        <v>166.73</v>
      </c>
    </row>
    <row r="19" spans="1:19" ht="22.5">
      <c r="A19" s="13">
        <v>15</v>
      </c>
      <c r="B19" s="14">
        <v>5</v>
      </c>
      <c r="C19" s="14" t="s">
        <v>102</v>
      </c>
      <c r="D19" s="15" t="s">
        <v>103</v>
      </c>
      <c r="E19" s="17" t="s">
        <v>104</v>
      </c>
      <c r="F19" s="16" t="s">
        <v>105</v>
      </c>
      <c r="G19" s="25" t="s">
        <v>31</v>
      </c>
      <c r="H19" s="15">
        <v>78</v>
      </c>
      <c r="I19" s="15"/>
      <c r="J19" s="15"/>
      <c r="K19" s="15">
        <v>1</v>
      </c>
      <c r="L19" s="15">
        <v>2</v>
      </c>
      <c r="M19" s="15">
        <v>1</v>
      </c>
      <c r="N19" s="15">
        <f t="shared" si="1"/>
        <v>4600</v>
      </c>
      <c r="O19" s="26" t="s">
        <v>25</v>
      </c>
      <c r="P19" s="13" t="e">
        <f>#REF!-#REF!</f>
        <v>#REF!</v>
      </c>
      <c r="Q19" s="13"/>
      <c r="R19" s="30" t="s">
        <v>106</v>
      </c>
      <c r="S19" s="28">
        <v>71</v>
      </c>
    </row>
    <row r="20" spans="1:19" ht="22.5">
      <c r="A20" s="13">
        <v>16</v>
      </c>
      <c r="B20" s="19">
        <v>6</v>
      </c>
      <c r="C20" s="19" t="s">
        <v>107</v>
      </c>
      <c r="D20" s="20" t="s">
        <v>108</v>
      </c>
      <c r="E20" s="21" t="s">
        <v>109</v>
      </c>
      <c r="F20" s="16" t="s">
        <v>110</v>
      </c>
      <c r="G20" s="25" t="s">
        <v>111</v>
      </c>
      <c r="H20" s="15">
        <v>103</v>
      </c>
      <c r="I20" s="15"/>
      <c r="J20" s="15"/>
      <c r="K20" s="15">
        <v>2</v>
      </c>
      <c r="L20" s="15">
        <v>1</v>
      </c>
      <c r="M20" s="15">
        <v>1</v>
      </c>
      <c r="N20" s="15">
        <f t="shared" si="1"/>
        <v>4300</v>
      </c>
      <c r="O20" s="26" t="s">
        <v>25</v>
      </c>
      <c r="P20" s="13" t="e">
        <f>#REF!-#REF!</f>
        <v>#REF!</v>
      </c>
      <c r="Q20" s="29"/>
      <c r="R20" s="27" t="s">
        <v>112</v>
      </c>
      <c r="S20" s="28">
        <v>96.3</v>
      </c>
    </row>
    <row r="21" spans="1:19" ht="22.5">
      <c r="A21" s="13">
        <v>17</v>
      </c>
      <c r="B21" s="14">
        <v>5</v>
      </c>
      <c r="C21" s="14" t="s">
        <v>113</v>
      </c>
      <c r="D21" s="15" t="s">
        <v>114</v>
      </c>
      <c r="E21" s="17" t="s">
        <v>115</v>
      </c>
      <c r="F21" s="16" t="s">
        <v>116</v>
      </c>
      <c r="G21" s="25" t="s">
        <v>67</v>
      </c>
      <c r="H21" s="15">
        <v>36</v>
      </c>
      <c r="I21" s="15"/>
      <c r="J21" s="15"/>
      <c r="K21" s="15">
        <v>1</v>
      </c>
      <c r="L21" s="15">
        <v>1</v>
      </c>
      <c r="M21" s="15">
        <v>1</v>
      </c>
      <c r="N21" s="15">
        <f t="shared" si="1"/>
        <v>3100</v>
      </c>
      <c r="O21" s="26" t="s">
        <v>25</v>
      </c>
      <c r="P21" s="13" t="e">
        <f>#REF!-#REF!</f>
        <v>#REF!</v>
      </c>
      <c r="Q21" s="29"/>
      <c r="R21" s="30" t="s">
        <v>117</v>
      </c>
      <c r="S21" s="28">
        <v>83.14</v>
      </c>
    </row>
    <row r="22" spans="1:19" ht="22.5">
      <c r="A22" s="13">
        <v>18</v>
      </c>
      <c r="B22" s="14">
        <v>6</v>
      </c>
      <c r="C22" s="14" t="s">
        <v>118</v>
      </c>
      <c r="D22" s="15" t="s">
        <v>119</v>
      </c>
      <c r="E22" s="17" t="s">
        <v>120</v>
      </c>
      <c r="F22" s="16" t="s">
        <v>121</v>
      </c>
      <c r="G22" s="25" t="s">
        <v>122</v>
      </c>
      <c r="H22" s="15">
        <v>163</v>
      </c>
      <c r="I22" s="15"/>
      <c r="J22" s="15"/>
      <c r="K22" s="15">
        <v>1</v>
      </c>
      <c r="L22" s="15">
        <v>1</v>
      </c>
      <c r="M22" s="15">
        <v>1</v>
      </c>
      <c r="N22" s="15">
        <f t="shared" si="1"/>
        <v>3100</v>
      </c>
      <c r="O22" s="26" t="s">
        <v>25</v>
      </c>
      <c r="P22" s="13" t="e">
        <f>#REF!-#REF!</f>
        <v>#REF!</v>
      </c>
      <c r="Q22" s="29"/>
      <c r="R22" s="30" t="s">
        <v>123</v>
      </c>
      <c r="S22" s="28">
        <v>142.4</v>
      </c>
    </row>
    <row r="23" spans="1:19" ht="22.5">
      <c r="A23" s="13">
        <v>19</v>
      </c>
      <c r="B23" s="14">
        <v>6</v>
      </c>
      <c r="C23" s="14" t="s">
        <v>124</v>
      </c>
      <c r="D23" s="15" t="s">
        <v>125</v>
      </c>
      <c r="E23" s="17" t="s">
        <v>126</v>
      </c>
      <c r="F23" s="16" t="s">
        <v>127</v>
      </c>
      <c r="G23" s="25" t="s">
        <v>128</v>
      </c>
      <c r="H23" s="15">
        <v>12</v>
      </c>
      <c r="I23" s="15"/>
      <c r="J23" s="15"/>
      <c r="K23" s="15">
        <v>1</v>
      </c>
      <c r="L23" s="15">
        <v>1</v>
      </c>
      <c r="M23" s="15">
        <v>1</v>
      </c>
      <c r="N23" s="15">
        <f t="shared" si="1"/>
        <v>3100</v>
      </c>
      <c r="O23" s="26" t="s">
        <v>25</v>
      </c>
      <c r="P23" s="13" t="e">
        <f>#REF!-#REF!</f>
        <v>#REF!</v>
      </c>
      <c r="Q23" s="13"/>
      <c r="R23" s="30" t="s">
        <v>129</v>
      </c>
      <c r="S23" s="28">
        <v>56.94</v>
      </c>
    </row>
    <row r="24" spans="1:19" ht="22.5">
      <c r="A24" s="13">
        <v>20</v>
      </c>
      <c r="B24" s="14">
        <v>6</v>
      </c>
      <c r="C24" s="14" t="s">
        <v>130</v>
      </c>
      <c r="D24" s="15" t="s">
        <v>131</v>
      </c>
      <c r="E24" s="22" t="s">
        <v>132</v>
      </c>
      <c r="F24" s="16" t="s">
        <v>133</v>
      </c>
      <c r="G24" s="25" t="s">
        <v>79</v>
      </c>
      <c r="H24" s="15">
        <v>22</v>
      </c>
      <c r="I24" s="15"/>
      <c r="J24" s="15"/>
      <c r="K24" s="15">
        <v>1</v>
      </c>
      <c r="L24" s="15">
        <v>1</v>
      </c>
      <c r="M24" s="15">
        <v>1</v>
      </c>
      <c r="N24" s="15">
        <f t="shared" si="1"/>
        <v>3100</v>
      </c>
      <c r="O24" s="26" t="s">
        <v>25</v>
      </c>
      <c r="P24" s="13" t="e">
        <f>#REF!-#REF!</f>
        <v>#REF!</v>
      </c>
      <c r="Q24" s="29"/>
      <c r="R24" s="27" t="s">
        <v>134</v>
      </c>
      <c r="S24" s="28">
        <v>56.94</v>
      </c>
    </row>
    <row r="25" spans="1:19" ht="22.5">
      <c r="A25" s="13">
        <v>21</v>
      </c>
      <c r="B25" s="14">
        <v>5</v>
      </c>
      <c r="C25" s="14" t="s">
        <v>135</v>
      </c>
      <c r="D25" s="15" t="s">
        <v>136</v>
      </c>
      <c r="E25" s="17" t="s">
        <v>137</v>
      </c>
      <c r="F25" s="16" t="s">
        <v>138</v>
      </c>
      <c r="G25" s="25"/>
      <c r="H25" s="15">
        <v>251</v>
      </c>
      <c r="I25" s="15"/>
      <c r="J25" s="15"/>
      <c r="K25" s="15">
        <v>1</v>
      </c>
      <c r="L25" s="15">
        <v>1</v>
      </c>
      <c r="M25" s="15">
        <v>1</v>
      </c>
      <c r="N25" s="15">
        <f t="shared" si="1"/>
        <v>3100</v>
      </c>
      <c r="O25" s="26" t="s">
        <v>25</v>
      </c>
      <c r="P25" s="13" t="e">
        <f>#REF!-#REF!</f>
        <v>#REF!</v>
      </c>
      <c r="Q25" s="29"/>
      <c r="R25" s="30" t="s">
        <v>139</v>
      </c>
      <c r="S25" s="28">
        <v>50.4</v>
      </c>
    </row>
    <row r="26" spans="1:19" ht="22.5">
      <c r="A26" s="13">
        <v>22</v>
      </c>
      <c r="B26" s="14">
        <v>6</v>
      </c>
      <c r="C26" s="14" t="s">
        <v>140</v>
      </c>
      <c r="D26" s="15" t="s">
        <v>141</v>
      </c>
      <c r="E26" s="17" t="s">
        <v>142</v>
      </c>
      <c r="F26" s="16" t="s">
        <v>143</v>
      </c>
      <c r="G26" s="25" t="s">
        <v>144</v>
      </c>
      <c r="H26" s="15">
        <v>105</v>
      </c>
      <c r="I26" s="15"/>
      <c r="J26" s="15"/>
      <c r="K26" s="15">
        <v>1</v>
      </c>
      <c r="L26" s="15">
        <v>1</v>
      </c>
      <c r="M26" s="15">
        <v>1</v>
      </c>
      <c r="N26" s="15">
        <f t="shared" si="1"/>
        <v>3100</v>
      </c>
      <c r="O26" s="26" t="s">
        <v>25</v>
      </c>
      <c r="P26" s="13" t="e">
        <f>#REF!-#REF!</f>
        <v>#REF!</v>
      </c>
      <c r="Q26" s="13"/>
      <c r="R26" s="30" t="s">
        <v>145</v>
      </c>
      <c r="S26" s="28">
        <v>242.29</v>
      </c>
    </row>
    <row r="27" spans="1:19" ht="22.5">
      <c r="A27" s="13">
        <v>23</v>
      </c>
      <c r="B27" s="14">
        <v>6</v>
      </c>
      <c r="C27" s="14" t="s">
        <v>146</v>
      </c>
      <c r="D27" s="15" t="s">
        <v>147</v>
      </c>
      <c r="E27" s="17" t="s">
        <v>148</v>
      </c>
      <c r="F27" s="16" t="s">
        <v>149</v>
      </c>
      <c r="G27" s="25"/>
      <c r="H27" s="15">
        <v>190</v>
      </c>
      <c r="I27" s="15"/>
      <c r="J27" s="15"/>
      <c r="K27" s="15"/>
      <c r="L27" s="15"/>
      <c r="M27" s="15"/>
      <c r="N27" s="15"/>
      <c r="O27" s="26" t="s">
        <v>73</v>
      </c>
      <c r="P27" s="31" t="e">
        <f>#REF!-#REF!-191140</f>
        <v>#REF!</v>
      </c>
      <c r="Q27" s="13"/>
      <c r="R27" s="30" t="s">
        <v>150</v>
      </c>
      <c r="S27" s="28">
        <v>66.819999999999993</v>
      </c>
    </row>
    <row r="28" spans="1:19" ht="22.5">
      <c r="A28" s="13">
        <v>24</v>
      </c>
      <c r="B28" s="14">
        <v>6</v>
      </c>
      <c r="C28" s="14" t="s">
        <v>151</v>
      </c>
      <c r="D28" s="15" t="s">
        <v>152</v>
      </c>
      <c r="E28" s="17" t="s">
        <v>153</v>
      </c>
      <c r="F28" s="16" t="s">
        <v>154</v>
      </c>
      <c r="G28" s="25" t="s">
        <v>155</v>
      </c>
      <c r="H28" s="15">
        <v>27</v>
      </c>
      <c r="I28" s="15"/>
      <c r="J28" s="15"/>
      <c r="K28" s="15">
        <v>1</v>
      </c>
      <c r="L28" s="15">
        <v>1</v>
      </c>
      <c r="M28" s="15">
        <v>1</v>
      </c>
      <c r="N28" s="15">
        <f t="shared" ref="N28:N51" si="2">J28+K28*1200+L28*1500+M28*400</f>
        <v>3100</v>
      </c>
      <c r="O28" s="26" t="s">
        <v>25</v>
      </c>
      <c r="P28" s="13" t="e">
        <f>#REF!-#REF!</f>
        <v>#REF!</v>
      </c>
      <c r="Q28" s="29"/>
      <c r="R28" s="30" t="s">
        <v>156</v>
      </c>
      <c r="S28" s="28">
        <v>99.12</v>
      </c>
    </row>
    <row r="29" spans="1:19" ht="22.5">
      <c r="A29" s="13">
        <v>25</v>
      </c>
      <c r="B29" s="14">
        <v>6</v>
      </c>
      <c r="C29" s="14" t="s">
        <v>157</v>
      </c>
      <c r="D29" s="15" t="s">
        <v>158</v>
      </c>
      <c r="E29" s="17" t="s">
        <v>159</v>
      </c>
      <c r="F29" s="16" t="s">
        <v>160</v>
      </c>
      <c r="G29" s="25" t="s">
        <v>55</v>
      </c>
      <c r="H29" s="15">
        <v>74</v>
      </c>
      <c r="I29" s="15"/>
      <c r="J29" s="15"/>
      <c r="K29" s="15">
        <v>1</v>
      </c>
      <c r="L29" s="15">
        <v>2</v>
      </c>
      <c r="M29" s="15">
        <v>1</v>
      </c>
      <c r="N29" s="15">
        <f t="shared" si="2"/>
        <v>4600</v>
      </c>
      <c r="O29" s="26" t="s">
        <v>25</v>
      </c>
      <c r="P29" s="13" t="e">
        <f>#REF!-#REF!</f>
        <v>#REF!</v>
      </c>
      <c r="Q29" s="13"/>
      <c r="R29" s="30" t="s">
        <v>161</v>
      </c>
      <c r="S29" s="28">
        <v>124.66</v>
      </c>
    </row>
    <row r="30" spans="1:19" ht="22.5">
      <c r="A30" s="13">
        <v>26</v>
      </c>
      <c r="B30" s="14">
        <v>6</v>
      </c>
      <c r="C30" s="14" t="s">
        <v>162</v>
      </c>
      <c r="D30" s="15" t="s">
        <v>163</v>
      </c>
      <c r="E30" s="17" t="s">
        <v>164</v>
      </c>
      <c r="F30" s="16" t="s">
        <v>165</v>
      </c>
      <c r="G30" s="25" t="s">
        <v>166</v>
      </c>
      <c r="H30" s="15">
        <v>91</v>
      </c>
      <c r="I30" s="15"/>
      <c r="J30" s="15"/>
      <c r="K30" s="15">
        <v>1</v>
      </c>
      <c r="L30" s="15">
        <v>1</v>
      </c>
      <c r="M30" s="15">
        <v>1</v>
      </c>
      <c r="N30" s="15">
        <f t="shared" si="2"/>
        <v>3100</v>
      </c>
      <c r="O30" s="26" t="s">
        <v>25</v>
      </c>
      <c r="P30" s="13" t="e">
        <f>#REF!-#REF!</f>
        <v>#REF!</v>
      </c>
      <c r="Q30" s="29"/>
      <c r="R30" s="27" t="s">
        <v>167</v>
      </c>
      <c r="S30" s="28">
        <v>95</v>
      </c>
    </row>
    <row r="31" spans="1:19" ht="22.5">
      <c r="A31" s="13">
        <v>27</v>
      </c>
      <c r="B31" s="14">
        <v>6</v>
      </c>
      <c r="C31" s="14" t="s">
        <v>168</v>
      </c>
      <c r="D31" s="15" t="s">
        <v>169</v>
      </c>
      <c r="E31" s="17" t="s">
        <v>170</v>
      </c>
      <c r="F31" s="16" t="s">
        <v>171</v>
      </c>
      <c r="G31" s="25" t="s">
        <v>172</v>
      </c>
      <c r="H31" s="15">
        <v>31</v>
      </c>
      <c r="I31" s="15"/>
      <c r="J31" s="15"/>
      <c r="K31" s="15">
        <v>2</v>
      </c>
      <c r="L31" s="15">
        <v>1</v>
      </c>
      <c r="M31" s="15">
        <v>1</v>
      </c>
      <c r="N31" s="15">
        <f t="shared" si="2"/>
        <v>4300</v>
      </c>
      <c r="O31" s="26" t="s">
        <v>25</v>
      </c>
      <c r="P31" s="13" t="e">
        <f>#REF!-#REF!</f>
        <v>#REF!</v>
      </c>
      <c r="Q31" s="29"/>
      <c r="R31" s="30" t="s">
        <v>173</v>
      </c>
      <c r="S31" s="28">
        <v>131.54</v>
      </c>
    </row>
    <row r="32" spans="1:19">
      <c r="A32" s="13">
        <v>28</v>
      </c>
      <c r="B32" s="14">
        <v>6</v>
      </c>
      <c r="C32" s="14" t="s">
        <v>174</v>
      </c>
      <c r="D32" s="15" t="s">
        <v>175</v>
      </c>
      <c r="E32" s="17" t="s">
        <v>176</v>
      </c>
      <c r="F32" s="16" t="s">
        <v>177</v>
      </c>
      <c r="G32" s="25" t="s">
        <v>55</v>
      </c>
      <c r="H32" s="15">
        <v>72</v>
      </c>
      <c r="I32" s="15"/>
      <c r="J32" s="15"/>
      <c r="K32" s="15">
        <v>1</v>
      </c>
      <c r="L32" s="15">
        <v>1</v>
      </c>
      <c r="M32" s="15">
        <v>1</v>
      </c>
      <c r="N32" s="15">
        <f t="shared" si="2"/>
        <v>3100</v>
      </c>
      <c r="O32" s="26" t="s">
        <v>25</v>
      </c>
      <c r="P32" s="13" t="e">
        <f>#REF!-#REF!</f>
        <v>#REF!</v>
      </c>
      <c r="Q32" s="13"/>
      <c r="R32" s="30" t="s">
        <v>178</v>
      </c>
      <c r="S32" s="28">
        <v>94.6</v>
      </c>
    </row>
    <row r="33" spans="1:19">
      <c r="A33" s="13">
        <v>29</v>
      </c>
      <c r="B33" s="14">
        <v>6</v>
      </c>
      <c r="C33" s="14" t="s">
        <v>179</v>
      </c>
      <c r="D33" s="15" t="s">
        <v>180</v>
      </c>
      <c r="E33" s="17" t="s">
        <v>181</v>
      </c>
      <c r="F33" s="16" t="s">
        <v>182</v>
      </c>
      <c r="G33" s="25"/>
      <c r="H33" s="15"/>
      <c r="I33" s="15"/>
      <c r="J33" s="15"/>
      <c r="K33" s="15">
        <v>1</v>
      </c>
      <c r="L33" s="15">
        <v>1</v>
      </c>
      <c r="M33" s="15">
        <v>1</v>
      </c>
      <c r="N33" s="15">
        <f t="shared" si="2"/>
        <v>3100</v>
      </c>
      <c r="O33" s="26" t="s">
        <v>25</v>
      </c>
      <c r="P33" s="13" t="e">
        <f>#REF!-#REF!</f>
        <v>#REF!</v>
      </c>
      <c r="Q33" s="29"/>
      <c r="R33" s="30" t="s">
        <v>183</v>
      </c>
      <c r="S33" s="28">
        <v>77.7</v>
      </c>
    </row>
    <row r="34" spans="1:19" ht="22.5">
      <c r="A34" s="13">
        <v>30</v>
      </c>
      <c r="B34" s="14">
        <v>6</v>
      </c>
      <c r="C34" s="14" t="s">
        <v>184</v>
      </c>
      <c r="D34" s="15" t="s">
        <v>185</v>
      </c>
      <c r="E34" s="17" t="s">
        <v>186</v>
      </c>
      <c r="F34" s="16" t="s">
        <v>187</v>
      </c>
      <c r="G34" s="25"/>
      <c r="H34" s="15">
        <v>204</v>
      </c>
      <c r="I34" s="15"/>
      <c r="J34" s="15"/>
      <c r="K34" s="15">
        <v>1</v>
      </c>
      <c r="L34" s="15">
        <v>1</v>
      </c>
      <c r="M34" s="15">
        <v>1</v>
      </c>
      <c r="N34" s="15">
        <f t="shared" si="2"/>
        <v>3100</v>
      </c>
      <c r="O34" s="26" t="s">
        <v>25</v>
      </c>
      <c r="P34" s="13" t="e">
        <f>#REF!-#REF!</f>
        <v>#REF!</v>
      </c>
      <c r="Q34" s="29"/>
      <c r="R34" s="30" t="s">
        <v>188</v>
      </c>
      <c r="S34" s="28">
        <v>62.55</v>
      </c>
    </row>
    <row r="35" spans="1:19" ht="22.5">
      <c r="A35" s="13">
        <v>31</v>
      </c>
      <c r="B35" s="14">
        <v>5</v>
      </c>
      <c r="C35" s="14" t="s">
        <v>189</v>
      </c>
      <c r="D35" s="15" t="s">
        <v>190</v>
      </c>
      <c r="E35" s="17" t="s">
        <v>191</v>
      </c>
      <c r="F35" s="16" t="s">
        <v>192</v>
      </c>
      <c r="G35" s="25" t="s">
        <v>67</v>
      </c>
      <c r="H35" s="15">
        <v>41</v>
      </c>
      <c r="I35" s="15"/>
      <c r="J35" s="15"/>
      <c r="K35" s="15">
        <v>2</v>
      </c>
      <c r="L35" s="15">
        <v>2</v>
      </c>
      <c r="M35" s="15">
        <v>2</v>
      </c>
      <c r="N35" s="15">
        <f t="shared" si="2"/>
        <v>6200</v>
      </c>
      <c r="O35" s="26" t="s">
        <v>25</v>
      </c>
      <c r="P35" s="13" t="e">
        <f>#REF!-#REF!</f>
        <v>#REF!</v>
      </c>
      <c r="Q35" s="29"/>
      <c r="R35" s="30" t="s">
        <v>193</v>
      </c>
      <c r="S35" s="28">
        <v>89.79</v>
      </c>
    </row>
    <row r="36" spans="1:19" ht="22.5">
      <c r="A36" s="13">
        <v>32</v>
      </c>
      <c r="B36" s="14">
        <v>5</v>
      </c>
      <c r="C36" s="14" t="s">
        <v>194</v>
      </c>
      <c r="D36" s="15" t="s">
        <v>195</v>
      </c>
      <c r="E36" s="17" t="s">
        <v>196</v>
      </c>
      <c r="F36" s="16" t="s">
        <v>197</v>
      </c>
      <c r="G36" s="25" t="s">
        <v>31</v>
      </c>
      <c r="H36" s="15">
        <v>80</v>
      </c>
      <c r="I36" s="15"/>
      <c r="J36" s="15"/>
      <c r="K36" s="15">
        <v>1</v>
      </c>
      <c r="L36" s="15">
        <v>1</v>
      </c>
      <c r="M36" s="15">
        <v>1</v>
      </c>
      <c r="N36" s="15">
        <f t="shared" si="2"/>
        <v>3100</v>
      </c>
      <c r="O36" s="26" t="s">
        <v>25</v>
      </c>
      <c r="P36" s="13" t="e">
        <f>#REF!-#REF!</f>
        <v>#REF!</v>
      </c>
      <c r="Q36" s="13"/>
      <c r="R36" s="30" t="s">
        <v>198</v>
      </c>
      <c r="S36" s="28">
        <v>141</v>
      </c>
    </row>
    <row r="37" spans="1:19">
      <c r="A37" s="13">
        <v>33</v>
      </c>
      <c r="B37" s="14">
        <v>6</v>
      </c>
      <c r="C37" s="14" t="s">
        <v>199</v>
      </c>
      <c r="D37" s="15" t="s">
        <v>200</v>
      </c>
      <c r="E37" s="17" t="s">
        <v>201</v>
      </c>
      <c r="F37" s="16" t="s">
        <v>202</v>
      </c>
      <c r="G37" s="25" t="s">
        <v>122</v>
      </c>
      <c r="H37" s="15">
        <v>162</v>
      </c>
      <c r="I37" s="15"/>
      <c r="J37" s="15"/>
      <c r="K37" s="15">
        <v>1</v>
      </c>
      <c r="L37" s="15">
        <v>1</v>
      </c>
      <c r="M37" s="15">
        <v>1</v>
      </c>
      <c r="N37" s="15">
        <f t="shared" si="2"/>
        <v>3100</v>
      </c>
      <c r="O37" s="26" t="s">
        <v>25</v>
      </c>
      <c r="P37" s="13" t="e">
        <f>#REF!-#REF!</f>
        <v>#REF!</v>
      </c>
      <c r="Q37" s="13"/>
      <c r="R37" s="27" t="s">
        <v>203</v>
      </c>
      <c r="S37" s="28">
        <v>105.27</v>
      </c>
    </row>
    <row r="38" spans="1:19">
      <c r="A38" s="13">
        <v>34</v>
      </c>
      <c r="B38" s="14">
        <v>6</v>
      </c>
      <c r="C38" s="14" t="s">
        <v>204</v>
      </c>
      <c r="D38" s="15" t="s">
        <v>205</v>
      </c>
      <c r="E38" s="17" t="s">
        <v>206</v>
      </c>
      <c r="F38" s="16" t="s">
        <v>207</v>
      </c>
      <c r="G38" s="25" t="s">
        <v>208</v>
      </c>
      <c r="H38" s="15">
        <v>2</v>
      </c>
      <c r="I38" s="15"/>
      <c r="J38" s="15"/>
      <c r="K38" s="15">
        <v>1</v>
      </c>
      <c r="L38" s="15">
        <v>1</v>
      </c>
      <c r="M38" s="15">
        <v>1</v>
      </c>
      <c r="N38" s="15">
        <f t="shared" si="2"/>
        <v>3100</v>
      </c>
      <c r="O38" s="26" t="s">
        <v>25</v>
      </c>
      <c r="P38" s="13" t="e">
        <f>#REF!-#REF!</f>
        <v>#REF!</v>
      </c>
      <c r="Q38" s="13"/>
      <c r="R38" s="30" t="s">
        <v>209</v>
      </c>
      <c r="S38" s="28">
        <v>100.2</v>
      </c>
    </row>
    <row r="39" spans="1:19">
      <c r="A39" s="13">
        <v>35</v>
      </c>
      <c r="B39" s="14">
        <v>6</v>
      </c>
      <c r="C39" s="14" t="s">
        <v>210</v>
      </c>
      <c r="D39" s="15" t="s">
        <v>211</v>
      </c>
      <c r="E39" s="17" t="s">
        <v>212</v>
      </c>
      <c r="F39" s="16" t="s">
        <v>213</v>
      </c>
      <c r="G39" s="25" t="s">
        <v>111</v>
      </c>
      <c r="H39" s="15">
        <v>100</v>
      </c>
      <c r="I39" s="15"/>
      <c r="J39" s="15"/>
      <c r="K39" s="15">
        <v>1</v>
      </c>
      <c r="L39" s="15">
        <v>1</v>
      </c>
      <c r="M39" s="15">
        <v>1</v>
      </c>
      <c r="N39" s="15">
        <f t="shared" si="2"/>
        <v>3100</v>
      </c>
      <c r="O39" s="26" t="s">
        <v>25</v>
      </c>
      <c r="P39" s="13" t="e">
        <f>#REF!-#REF!</f>
        <v>#REF!</v>
      </c>
      <c r="Q39" s="13"/>
      <c r="R39" s="30" t="s">
        <v>214</v>
      </c>
      <c r="S39" s="28">
        <v>138</v>
      </c>
    </row>
    <row r="40" spans="1:19">
      <c r="A40" s="13">
        <v>36</v>
      </c>
      <c r="B40" s="14">
        <v>6</v>
      </c>
      <c r="C40" s="14" t="s">
        <v>215</v>
      </c>
      <c r="D40" s="15" t="s">
        <v>216</v>
      </c>
      <c r="E40" s="17" t="s">
        <v>217</v>
      </c>
      <c r="F40" s="16" t="s">
        <v>218</v>
      </c>
      <c r="G40" s="25" t="s">
        <v>43</v>
      </c>
      <c r="H40" s="15">
        <v>51</v>
      </c>
      <c r="I40" s="15"/>
      <c r="J40" s="15"/>
      <c r="K40" s="15">
        <v>1</v>
      </c>
      <c r="L40" s="15">
        <v>1</v>
      </c>
      <c r="M40" s="15">
        <v>1</v>
      </c>
      <c r="N40" s="15">
        <f t="shared" si="2"/>
        <v>3100</v>
      </c>
      <c r="O40" s="26" t="s">
        <v>25</v>
      </c>
      <c r="P40" s="13" t="e">
        <f>#REF!-#REF!</f>
        <v>#REF!</v>
      </c>
      <c r="Q40" s="29"/>
      <c r="R40" s="30" t="s">
        <v>219</v>
      </c>
      <c r="S40" s="28">
        <v>72.489999999999995</v>
      </c>
    </row>
    <row r="41" spans="1:19" ht="27">
      <c r="A41" s="13">
        <v>37</v>
      </c>
      <c r="B41" s="14">
        <v>5</v>
      </c>
      <c r="C41" s="14" t="s">
        <v>220</v>
      </c>
      <c r="D41" s="15" t="s">
        <v>221</v>
      </c>
      <c r="E41" s="17" t="s">
        <v>222</v>
      </c>
      <c r="F41" s="16" t="s">
        <v>223</v>
      </c>
      <c r="G41" s="25" t="s">
        <v>224</v>
      </c>
      <c r="H41" s="15">
        <v>125</v>
      </c>
      <c r="I41" s="15"/>
      <c r="J41" s="15"/>
      <c r="K41" s="15">
        <v>1</v>
      </c>
      <c r="L41" s="15">
        <v>1</v>
      </c>
      <c r="M41" s="15">
        <v>1</v>
      </c>
      <c r="N41" s="15">
        <f t="shared" si="2"/>
        <v>3100</v>
      </c>
      <c r="O41" s="26" t="s">
        <v>25</v>
      </c>
      <c r="P41" s="13" t="e">
        <f>#REF!-#REF!</f>
        <v>#REF!</v>
      </c>
      <c r="Q41" s="29"/>
      <c r="R41" s="27" t="s">
        <v>225</v>
      </c>
      <c r="S41" s="28">
        <v>87.01</v>
      </c>
    </row>
    <row r="42" spans="1:19">
      <c r="A42" s="13">
        <v>38</v>
      </c>
      <c r="B42" s="14">
        <v>6</v>
      </c>
      <c r="C42" s="14" t="s">
        <v>226</v>
      </c>
      <c r="D42" s="15" t="s">
        <v>227</v>
      </c>
      <c r="E42" s="17" t="s">
        <v>228</v>
      </c>
      <c r="F42" s="16" t="s">
        <v>229</v>
      </c>
      <c r="G42" s="25"/>
      <c r="H42" s="15">
        <v>199</v>
      </c>
      <c r="I42" s="15"/>
      <c r="J42" s="15"/>
      <c r="K42" s="15">
        <v>1</v>
      </c>
      <c r="L42" s="15">
        <v>1</v>
      </c>
      <c r="M42" s="15">
        <v>1</v>
      </c>
      <c r="N42" s="15">
        <f t="shared" si="2"/>
        <v>3100</v>
      </c>
      <c r="O42" s="26" t="s">
        <v>25</v>
      </c>
      <c r="P42" s="13" t="e">
        <f>#REF!-#REF!</f>
        <v>#REF!</v>
      </c>
      <c r="Q42" s="13"/>
      <c r="R42" s="30" t="s">
        <v>230</v>
      </c>
      <c r="S42" s="28">
        <v>58.88</v>
      </c>
    </row>
    <row r="43" spans="1:19" ht="22.5">
      <c r="A43" s="13">
        <v>39</v>
      </c>
      <c r="B43" s="14">
        <v>6</v>
      </c>
      <c r="C43" s="14" t="s">
        <v>231</v>
      </c>
      <c r="D43" s="15" t="s">
        <v>232</v>
      </c>
      <c r="E43" s="17" t="s">
        <v>233</v>
      </c>
      <c r="F43" s="16" t="s">
        <v>234</v>
      </c>
      <c r="G43" s="25" t="s">
        <v>235</v>
      </c>
      <c r="H43" s="15">
        <v>131</v>
      </c>
      <c r="I43" s="15"/>
      <c r="J43" s="15"/>
      <c r="K43" s="15">
        <v>1</v>
      </c>
      <c r="L43" s="15">
        <v>1</v>
      </c>
      <c r="M43" s="15">
        <v>1</v>
      </c>
      <c r="N43" s="15">
        <f t="shared" si="2"/>
        <v>3100</v>
      </c>
      <c r="O43" s="26" t="s">
        <v>25</v>
      </c>
      <c r="P43" s="13" t="e">
        <f>#REF!-#REF!</f>
        <v>#REF!</v>
      </c>
      <c r="Q43" s="29"/>
      <c r="R43" s="30" t="s">
        <v>236</v>
      </c>
      <c r="S43" s="28">
        <v>114.97</v>
      </c>
    </row>
    <row r="44" spans="1:19">
      <c r="A44" s="13">
        <v>40</v>
      </c>
      <c r="B44" s="14">
        <v>6</v>
      </c>
      <c r="C44" s="14" t="s">
        <v>237</v>
      </c>
      <c r="D44" s="15" t="s">
        <v>238</v>
      </c>
      <c r="E44" s="17" t="s">
        <v>239</v>
      </c>
      <c r="F44" s="16" t="s">
        <v>240</v>
      </c>
      <c r="G44" s="25"/>
      <c r="H44" s="15">
        <v>188</v>
      </c>
      <c r="I44" s="15"/>
      <c r="J44" s="15"/>
      <c r="K44" s="15">
        <v>1</v>
      </c>
      <c r="L44" s="15">
        <v>1</v>
      </c>
      <c r="M44" s="15">
        <v>1</v>
      </c>
      <c r="N44" s="15">
        <f t="shared" si="2"/>
        <v>3100</v>
      </c>
      <c r="O44" s="26" t="s">
        <v>25</v>
      </c>
      <c r="P44" s="31" t="e">
        <f>#REF!+#REF!+#REF!-#REF!</f>
        <v>#REF!</v>
      </c>
      <c r="Q44" s="29"/>
      <c r="R44" s="30" t="s">
        <v>241</v>
      </c>
      <c r="S44" s="28">
        <v>127.4</v>
      </c>
    </row>
    <row r="45" spans="1:19" ht="22.5">
      <c r="A45" s="13">
        <v>41</v>
      </c>
      <c r="B45" s="14">
        <v>6</v>
      </c>
      <c r="C45" s="14" t="s">
        <v>242</v>
      </c>
      <c r="D45" s="15" t="s">
        <v>243</v>
      </c>
      <c r="E45" s="17" t="s">
        <v>244</v>
      </c>
      <c r="F45" s="16" t="s">
        <v>245</v>
      </c>
      <c r="G45" s="25" t="s">
        <v>246</v>
      </c>
      <c r="H45" s="15">
        <v>136</v>
      </c>
      <c r="I45" s="15"/>
      <c r="J45" s="15"/>
      <c r="K45" s="15">
        <v>2</v>
      </c>
      <c r="L45" s="15">
        <v>2</v>
      </c>
      <c r="M45" s="15">
        <v>2</v>
      </c>
      <c r="N45" s="15">
        <f t="shared" si="2"/>
        <v>6200</v>
      </c>
      <c r="O45" s="26" t="s">
        <v>25</v>
      </c>
      <c r="P45" s="13" t="e">
        <f>#REF!-#REF!</f>
        <v>#REF!</v>
      </c>
      <c r="Q45" s="29"/>
      <c r="R45" s="30" t="s">
        <v>247</v>
      </c>
      <c r="S45" s="28">
        <v>114.2</v>
      </c>
    </row>
    <row r="46" spans="1:19">
      <c r="A46" s="13">
        <v>42</v>
      </c>
      <c r="B46" s="14">
        <v>6</v>
      </c>
      <c r="C46" s="14" t="s">
        <v>248</v>
      </c>
      <c r="D46" s="15" t="s">
        <v>249</v>
      </c>
      <c r="E46" s="17" t="s">
        <v>250</v>
      </c>
      <c r="F46" s="16" t="s">
        <v>251</v>
      </c>
      <c r="G46" s="25" t="s">
        <v>252</v>
      </c>
      <c r="H46" s="15">
        <v>138</v>
      </c>
      <c r="I46" s="15"/>
      <c r="J46" s="15"/>
      <c r="K46" s="15">
        <v>1</v>
      </c>
      <c r="L46" s="15">
        <v>1</v>
      </c>
      <c r="M46" s="15">
        <v>1</v>
      </c>
      <c r="N46" s="15">
        <f t="shared" si="2"/>
        <v>3100</v>
      </c>
      <c r="O46" s="26" t="s">
        <v>25</v>
      </c>
      <c r="P46" s="13" t="e">
        <f>#REF!-#REF!</f>
        <v>#REF!</v>
      </c>
      <c r="Q46" s="13"/>
      <c r="R46" s="30" t="s">
        <v>253</v>
      </c>
      <c r="S46" s="28">
        <v>65.459999999999994</v>
      </c>
    </row>
    <row r="47" spans="1:19" ht="22.5">
      <c r="A47" s="13">
        <v>43</v>
      </c>
      <c r="B47" s="14">
        <v>5</v>
      </c>
      <c r="C47" s="14" t="s">
        <v>254</v>
      </c>
      <c r="D47" s="15" t="s">
        <v>255</v>
      </c>
      <c r="E47" s="17" t="s">
        <v>256</v>
      </c>
      <c r="F47" s="16" t="s">
        <v>257</v>
      </c>
      <c r="G47" s="25" t="s">
        <v>67</v>
      </c>
      <c r="H47" s="15">
        <v>35</v>
      </c>
      <c r="I47" s="15"/>
      <c r="J47" s="15"/>
      <c r="K47" s="15">
        <v>1</v>
      </c>
      <c r="L47" s="15">
        <v>1</v>
      </c>
      <c r="M47" s="15">
        <v>1</v>
      </c>
      <c r="N47" s="15">
        <f t="shared" si="2"/>
        <v>3100</v>
      </c>
      <c r="O47" s="26" t="s">
        <v>25</v>
      </c>
      <c r="P47" s="13" t="e">
        <f>#REF!-#REF!</f>
        <v>#REF!</v>
      </c>
      <c r="Q47" s="13"/>
      <c r="R47" s="27" t="s">
        <v>258</v>
      </c>
      <c r="S47" s="28">
        <v>124.99</v>
      </c>
    </row>
    <row r="48" spans="1:19" ht="22.5">
      <c r="A48" s="13">
        <v>44</v>
      </c>
      <c r="B48" s="14">
        <v>5</v>
      </c>
      <c r="C48" s="14" t="s">
        <v>259</v>
      </c>
      <c r="D48" s="15" t="s">
        <v>260</v>
      </c>
      <c r="E48" s="17" t="s">
        <v>260</v>
      </c>
      <c r="F48" s="16" t="s">
        <v>261</v>
      </c>
      <c r="G48" s="25" t="s">
        <v>67</v>
      </c>
      <c r="H48" s="15">
        <v>34</v>
      </c>
      <c r="I48" s="15"/>
      <c r="J48" s="15"/>
      <c r="K48" s="15">
        <v>1</v>
      </c>
      <c r="L48" s="15"/>
      <c r="M48" s="15">
        <v>1</v>
      </c>
      <c r="N48" s="15">
        <f t="shared" si="2"/>
        <v>1600</v>
      </c>
      <c r="O48" s="26" t="s">
        <v>25</v>
      </c>
      <c r="P48" s="13" t="e">
        <f>#REF!-#REF!</f>
        <v>#REF!</v>
      </c>
      <c r="Q48" s="29"/>
      <c r="R48" s="30" t="s">
        <v>262</v>
      </c>
      <c r="S48" s="28">
        <v>27.47</v>
      </c>
    </row>
    <row r="49" spans="1:19" ht="22.5">
      <c r="A49" s="13">
        <v>45</v>
      </c>
      <c r="B49" s="14">
        <v>5</v>
      </c>
      <c r="C49" s="14" t="s">
        <v>263</v>
      </c>
      <c r="D49" s="15" t="s">
        <v>264</v>
      </c>
      <c r="E49" s="17" t="s">
        <v>265</v>
      </c>
      <c r="F49" s="16" t="s">
        <v>266</v>
      </c>
      <c r="G49" s="25" t="s">
        <v>267</v>
      </c>
      <c r="H49" s="15">
        <v>178</v>
      </c>
      <c r="I49" s="15"/>
      <c r="J49" s="15"/>
      <c r="K49" s="15">
        <v>1</v>
      </c>
      <c r="L49" s="15">
        <v>1</v>
      </c>
      <c r="M49" s="15">
        <v>1</v>
      </c>
      <c r="N49" s="15">
        <f t="shared" si="2"/>
        <v>3100</v>
      </c>
      <c r="O49" s="26" t="s">
        <v>25</v>
      </c>
      <c r="P49" s="13" t="e">
        <f>#REF!-#REF!</f>
        <v>#REF!</v>
      </c>
      <c r="Q49" s="29"/>
      <c r="R49" s="27" t="s">
        <v>268</v>
      </c>
      <c r="S49" s="28">
        <v>153.46</v>
      </c>
    </row>
    <row r="50" spans="1:19" ht="22.5">
      <c r="A50" s="13">
        <v>46</v>
      </c>
      <c r="B50" s="14">
        <v>5</v>
      </c>
      <c r="C50" s="14" t="s">
        <v>269</v>
      </c>
      <c r="D50" s="15" t="s">
        <v>270</v>
      </c>
      <c r="E50" s="17" t="s">
        <v>271</v>
      </c>
      <c r="F50" s="16" t="s">
        <v>272</v>
      </c>
      <c r="G50" s="25" t="s">
        <v>273</v>
      </c>
      <c r="H50" s="15">
        <v>99</v>
      </c>
      <c r="I50" s="15"/>
      <c r="J50" s="15"/>
      <c r="K50" s="15">
        <v>1</v>
      </c>
      <c r="L50" s="15">
        <v>1</v>
      </c>
      <c r="M50" s="15">
        <v>1</v>
      </c>
      <c r="N50" s="15">
        <f t="shared" si="2"/>
        <v>3100</v>
      </c>
      <c r="O50" s="26" t="s">
        <v>25</v>
      </c>
      <c r="P50" s="13" t="e">
        <f>#REF!-#REF!</f>
        <v>#REF!</v>
      </c>
      <c r="Q50" s="13"/>
      <c r="R50" s="30" t="s">
        <v>274</v>
      </c>
      <c r="S50" s="28">
        <v>87.38</v>
      </c>
    </row>
    <row r="51" spans="1:19" ht="22.5">
      <c r="A51" s="13">
        <v>47</v>
      </c>
      <c r="B51" s="14">
        <v>5</v>
      </c>
      <c r="C51" s="14" t="s">
        <v>275</v>
      </c>
      <c r="D51" s="15" t="s">
        <v>276</v>
      </c>
      <c r="E51" s="17" t="s">
        <v>277</v>
      </c>
      <c r="F51" s="16" t="s">
        <v>278</v>
      </c>
      <c r="G51" s="25" t="s">
        <v>279</v>
      </c>
      <c r="H51" s="15">
        <v>87</v>
      </c>
      <c r="I51" s="15"/>
      <c r="J51" s="15"/>
      <c r="K51" s="15">
        <v>1</v>
      </c>
      <c r="L51" s="15"/>
      <c r="M51" s="15">
        <v>1</v>
      </c>
      <c r="N51" s="15">
        <f t="shared" si="2"/>
        <v>1600</v>
      </c>
      <c r="O51" s="26" t="s">
        <v>25</v>
      </c>
      <c r="P51" s="13" t="e">
        <f>#REF!-#REF!</f>
        <v>#REF!</v>
      </c>
      <c r="Q51" s="13"/>
      <c r="R51" s="30" t="s">
        <v>280</v>
      </c>
      <c r="S51" s="28">
        <v>103.6</v>
      </c>
    </row>
    <row r="52" spans="1:19">
      <c r="A52" s="13">
        <v>48</v>
      </c>
      <c r="B52" s="14">
        <v>5</v>
      </c>
      <c r="C52" s="14" t="s">
        <v>281</v>
      </c>
      <c r="D52" s="15" t="s">
        <v>282</v>
      </c>
      <c r="E52" s="17" t="s">
        <v>283</v>
      </c>
      <c r="F52" s="16" t="s">
        <v>284</v>
      </c>
      <c r="G52" s="25"/>
      <c r="H52" s="15">
        <v>259</v>
      </c>
      <c r="I52" s="15"/>
      <c r="J52" s="15"/>
      <c r="K52" s="15">
        <v>1</v>
      </c>
      <c r="L52" s="15" t="s">
        <v>285</v>
      </c>
      <c r="M52" s="15">
        <v>1</v>
      </c>
      <c r="N52" s="15">
        <f>J52+K52*1200+300+M52*400</f>
        <v>1900</v>
      </c>
      <c r="O52" s="26" t="s">
        <v>25</v>
      </c>
      <c r="P52" s="13" t="e">
        <f>#REF!-#REF!</f>
        <v>#REF!</v>
      </c>
      <c r="Q52" s="29"/>
      <c r="R52" s="30" t="s">
        <v>286</v>
      </c>
      <c r="S52" s="28">
        <v>66.650000000000006</v>
      </c>
    </row>
    <row r="53" spans="1:19" ht="22.5">
      <c r="A53" s="13">
        <v>49</v>
      </c>
      <c r="B53" s="14">
        <v>6</v>
      </c>
      <c r="C53" s="14" t="s">
        <v>287</v>
      </c>
      <c r="D53" s="15" t="s">
        <v>288</v>
      </c>
      <c r="E53" s="17" t="s">
        <v>289</v>
      </c>
      <c r="F53" s="16" t="s">
        <v>290</v>
      </c>
      <c r="G53" s="25" t="s">
        <v>166</v>
      </c>
      <c r="H53" s="15">
        <v>92</v>
      </c>
      <c r="I53" s="15"/>
      <c r="J53" s="15"/>
      <c r="K53" s="15"/>
      <c r="L53" s="15"/>
      <c r="M53" s="15"/>
      <c r="N53" s="15"/>
      <c r="O53" s="26" t="s">
        <v>73</v>
      </c>
      <c r="P53" s="13" t="e">
        <f>#REF!-#REF!</f>
        <v>#REF!</v>
      </c>
      <c r="Q53" s="29"/>
      <c r="R53" s="30" t="s">
        <v>291</v>
      </c>
      <c r="S53" s="28">
        <v>126</v>
      </c>
    </row>
    <row r="54" spans="1:19" ht="22.5">
      <c r="A54" s="13">
        <v>50</v>
      </c>
      <c r="B54" s="14">
        <v>6</v>
      </c>
      <c r="C54" s="14" t="s">
        <v>292</v>
      </c>
      <c r="D54" s="15" t="s">
        <v>293</v>
      </c>
      <c r="E54" s="17" t="s">
        <v>294</v>
      </c>
      <c r="F54" s="16" t="s">
        <v>295</v>
      </c>
      <c r="G54" s="25" t="s">
        <v>55</v>
      </c>
      <c r="H54" s="15">
        <v>73</v>
      </c>
      <c r="I54" s="15"/>
      <c r="J54" s="15"/>
      <c r="K54" s="15">
        <v>1</v>
      </c>
      <c r="L54" s="15">
        <v>1</v>
      </c>
      <c r="M54" s="15">
        <v>1</v>
      </c>
      <c r="N54" s="15">
        <f t="shared" ref="N54:N59" si="3">J54+K54*1200+L54*1500+M54*400</f>
        <v>3100</v>
      </c>
      <c r="O54" s="26" t="s">
        <v>25</v>
      </c>
      <c r="P54" s="13" t="e">
        <f>#REF!-#REF!</f>
        <v>#REF!</v>
      </c>
      <c r="Q54" s="29"/>
      <c r="R54" s="30" t="s">
        <v>296</v>
      </c>
      <c r="S54" s="28">
        <v>108.56</v>
      </c>
    </row>
    <row r="55" spans="1:19" ht="22.5">
      <c r="A55" s="13">
        <v>51</v>
      </c>
      <c r="B55" s="14">
        <v>6</v>
      </c>
      <c r="C55" s="14" t="s">
        <v>297</v>
      </c>
      <c r="D55" s="15" t="s">
        <v>298</v>
      </c>
      <c r="E55" s="17" t="s">
        <v>299</v>
      </c>
      <c r="F55" s="16" t="s">
        <v>300</v>
      </c>
      <c r="G55" s="25"/>
      <c r="H55" s="15"/>
      <c r="I55" s="15"/>
      <c r="J55" s="15"/>
      <c r="K55" s="15">
        <v>1</v>
      </c>
      <c r="L55" s="15">
        <v>1</v>
      </c>
      <c r="M55" s="15">
        <v>1</v>
      </c>
      <c r="N55" s="15">
        <f t="shared" si="3"/>
        <v>3100</v>
      </c>
      <c r="O55" s="26" t="s">
        <v>25</v>
      </c>
      <c r="P55" s="13" t="e">
        <f>#REF!-#REF!</f>
        <v>#REF!</v>
      </c>
      <c r="Q55" s="29"/>
      <c r="R55" s="30" t="s">
        <v>301</v>
      </c>
      <c r="S55" s="28">
        <v>78.11</v>
      </c>
    </row>
    <row r="56" spans="1:19" ht="22.5">
      <c r="A56" s="13">
        <v>52</v>
      </c>
      <c r="B56" s="14">
        <v>5</v>
      </c>
      <c r="C56" s="14" t="s">
        <v>302</v>
      </c>
      <c r="D56" s="15" t="s">
        <v>303</v>
      </c>
      <c r="E56" s="17" t="s">
        <v>304</v>
      </c>
      <c r="F56" s="16" t="s">
        <v>305</v>
      </c>
      <c r="G56" s="25" t="s">
        <v>67</v>
      </c>
      <c r="H56" s="15">
        <v>33</v>
      </c>
      <c r="I56" s="15"/>
      <c r="J56" s="15"/>
      <c r="K56" s="15">
        <v>1</v>
      </c>
      <c r="L56" s="15">
        <v>2</v>
      </c>
      <c r="M56" s="15">
        <v>1</v>
      </c>
      <c r="N56" s="15">
        <f t="shared" si="3"/>
        <v>4600</v>
      </c>
      <c r="O56" s="26" t="s">
        <v>25</v>
      </c>
      <c r="P56" s="13" t="e">
        <f>#REF!-#REF!</f>
        <v>#REF!</v>
      </c>
      <c r="Q56" s="13"/>
      <c r="R56" s="27" t="s">
        <v>306</v>
      </c>
      <c r="S56" s="28">
        <v>128.11000000000001</v>
      </c>
    </row>
    <row r="57" spans="1:19" ht="22.5">
      <c r="A57" s="13">
        <v>53</v>
      </c>
      <c r="B57" s="14">
        <v>6</v>
      </c>
      <c r="C57" s="14" t="s">
        <v>307</v>
      </c>
      <c r="D57" s="15" t="s">
        <v>308</v>
      </c>
      <c r="E57" s="17" t="s">
        <v>309</v>
      </c>
      <c r="F57" s="16" t="s">
        <v>310</v>
      </c>
      <c r="G57" s="25" t="s">
        <v>55</v>
      </c>
      <c r="H57" s="15">
        <v>71</v>
      </c>
      <c r="I57" s="15"/>
      <c r="J57" s="15"/>
      <c r="K57" s="15">
        <v>1</v>
      </c>
      <c r="L57" s="15">
        <v>1</v>
      </c>
      <c r="M57" s="15">
        <v>1</v>
      </c>
      <c r="N57" s="15">
        <f t="shared" si="3"/>
        <v>3100</v>
      </c>
      <c r="O57" s="26" t="s">
        <v>25</v>
      </c>
      <c r="P57" s="13" t="e">
        <f>#REF!-#REF!</f>
        <v>#REF!</v>
      </c>
      <c r="Q57" s="13"/>
      <c r="R57" s="30" t="s">
        <v>311</v>
      </c>
      <c r="S57" s="28">
        <v>53.28</v>
      </c>
    </row>
    <row r="58" spans="1:19" ht="22.5">
      <c r="A58" s="13">
        <v>54</v>
      </c>
      <c r="B58" s="14">
        <v>5</v>
      </c>
      <c r="C58" s="14" t="s">
        <v>312</v>
      </c>
      <c r="D58" s="15" t="s">
        <v>313</v>
      </c>
      <c r="E58" s="17" t="s">
        <v>314</v>
      </c>
      <c r="F58" s="16" t="s">
        <v>315</v>
      </c>
      <c r="G58" s="25" t="s">
        <v>155</v>
      </c>
      <c r="H58" s="15">
        <v>30</v>
      </c>
      <c r="I58" s="15"/>
      <c r="J58" s="15"/>
      <c r="K58" s="15">
        <v>1</v>
      </c>
      <c r="L58" s="15">
        <v>1</v>
      </c>
      <c r="M58" s="15">
        <v>1</v>
      </c>
      <c r="N58" s="15">
        <f t="shared" si="3"/>
        <v>3100</v>
      </c>
      <c r="O58" s="26" t="s">
        <v>25</v>
      </c>
      <c r="P58" s="13" t="e">
        <f>#REF!-#REF!</f>
        <v>#REF!</v>
      </c>
      <c r="Q58" s="29"/>
      <c r="R58" s="30" t="s">
        <v>316</v>
      </c>
      <c r="S58" s="28">
        <v>114.08</v>
      </c>
    </row>
    <row r="59" spans="1:19" ht="45">
      <c r="A59" s="13">
        <v>55</v>
      </c>
      <c r="B59" s="14" t="s">
        <v>317</v>
      </c>
      <c r="C59" s="14" t="s">
        <v>318</v>
      </c>
      <c r="D59" s="15" t="s">
        <v>319</v>
      </c>
      <c r="E59" s="17" t="s">
        <v>320</v>
      </c>
      <c r="F59" s="16" t="s">
        <v>321</v>
      </c>
      <c r="G59" s="25" t="s">
        <v>322</v>
      </c>
      <c r="H59" s="15" t="s">
        <v>323</v>
      </c>
      <c r="I59" s="15"/>
      <c r="J59" s="15"/>
      <c r="K59" s="15">
        <v>1</v>
      </c>
      <c r="L59" s="15">
        <v>1</v>
      </c>
      <c r="M59" s="15">
        <v>1</v>
      </c>
      <c r="N59" s="15">
        <f t="shared" si="3"/>
        <v>3100</v>
      </c>
      <c r="O59" s="26" t="s">
        <v>25</v>
      </c>
      <c r="P59" s="13" t="e">
        <f>#REF!-#REF!</f>
        <v>#REF!</v>
      </c>
      <c r="Q59" s="29"/>
      <c r="R59" s="27" t="s">
        <v>324</v>
      </c>
      <c r="S59" s="28">
        <v>108.2</v>
      </c>
    </row>
    <row r="60" spans="1:19" ht="22.5">
      <c r="A60" s="13">
        <v>56</v>
      </c>
      <c r="B60" s="14">
        <v>6</v>
      </c>
      <c r="C60" s="14" t="s">
        <v>325</v>
      </c>
      <c r="D60" s="15" t="s">
        <v>326</v>
      </c>
      <c r="E60" s="17" t="s">
        <v>327</v>
      </c>
      <c r="F60" s="16" t="s">
        <v>328</v>
      </c>
      <c r="G60" s="25"/>
      <c r="H60" s="15"/>
      <c r="I60" s="15"/>
      <c r="J60" s="15"/>
      <c r="K60" s="15"/>
      <c r="L60" s="15"/>
      <c r="M60" s="15"/>
      <c r="N60" s="15"/>
      <c r="O60" s="26" t="s">
        <v>73</v>
      </c>
      <c r="P60" s="13" t="e">
        <f>#REF!-#REF!</f>
        <v>#REF!</v>
      </c>
      <c r="Q60" s="29"/>
      <c r="R60" s="30" t="s">
        <v>329</v>
      </c>
      <c r="S60" s="28">
        <v>157.9</v>
      </c>
    </row>
    <row r="61" spans="1:19" ht="33.75">
      <c r="A61" s="13">
        <v>57</v>
      </c>
      <c r="B61" s="14">
        <v>6</v>
      </c>
      <c r="C61" s="14" t="s">
        <v>330</v>
      </c>
      <c r="D61" s="15" t="s">
        <v>331</v>
      </c>
      <c r="E61" s="17" t="s">
        <v>332</v>
      </c>
      <c r="F61" s="16" t="s">
        <v>333</v>
      </c>
      <c r="G61" s="25" t="s">
        <v>334</v>
      </c>
      <c r="H61" s="15">
        <v>111</v>
      </c>
      <c r="I61" s="15"/>
      <c r="J61" s="15"/>
      <c r="K61" s="15">
        <v>1</v>
      </c>
      <c r="L61" s="15">
        <v>1</v>
      </c>
      <c r="M61" s="15">
        <v>1</v>
      </c>
      <c r="N61" s="15">
        <f t="shared" ref="N61:N72" si="4">J61+K61*1200+L61*1500+M61*400</f>
        <v>3100</v>
      </c>
      <c r="O61" s="26" t="s">
        <v>25</v>
      </c>
      <c r="P61" s="13" t="e">
        <f>#REF!-#REF!</f>
        <v>#REF!</v>
      </c>
      <c r="Q61" s="13"/>
      <c r="R61" s="27" t="s">
        <v>335</v>
      </c>
      <c r="S61" s="28">
        <v>78.03</v>
      </c>
    </row>
    <row r="62" spans="1:19" ht="27">
      <c r="A62" s="13">
        <v>58</v>
      </c>
      <c r="B62" s="14">
        <v>6</v>
      </c>
      <c r="C62" s="14" t="s">
        <v>336</v>
      </c>
      <c r="D62" s="15" t="s">
        <v>337</v>
      </c>
      <c r="E62" s="17" t="s">
        <v>338</v>
      </c>
      <c r="F62" s="16" t="s">
        <v>339</v>
      </c>
      <c r="G62" s="25"/>
      <c r="H62" s="15">
        <v>195</v>
      </c>
      <c r="I62" s="15"/>
      <c r="J62" s="15"/>
      <c r="K62" s="15">
        <v>1</v>
      </c>
      <c r="L62" s="15">
        <v>1</v>
      </c>
      <c r="M62" s="15">
        <v>1</v>
      </c>
      <c r="N62" s="15">
        <f t="shared" si="4"/>
        <v>3100</v>
      </c>
      <c r="O62" s="26" t="s">
        <v>25</v>
      </c>
      <c r="P62" s="13" t="e">
        <f>#REF!-#REF!</f>
        <v>#REF!</v>
      </c>
      <c r="Q62" s="29"/>
      <c r="R62" s="27" t="s">
        <v>340</v>
      </c>
      <c r="S62" s="28">
        <v>108.04</v>
      </c>
    </row>
    <row r="63" spans="1:19" ht="22.5">
      <c r="A63" s="13">
        <v>59</v>
      </c>
      <c r="B63" s="14">
        <v>6</v>
      </c>
      <c r="C63" s="14" t="s">
        <v>341</v>
      </c>
      <c r="D63" s="15" t="s">
        <v>342</v>
      </c>
      <c r="E63" s="17" t="s">
        <v>343</v>
      </c>
      <c r="F63" s="16" t="s">
        <v>344</v>
      </c>
      <c r="G63" s="25" t="s">
        <v>345</v>
      </c>
      <c r="H63" s="15">
        <v>46</v>
      </c>
      <c r="I63" s="15"/>
      <c r="J63" s="15"/>
      <c r="K63" s="15">
        <v>2</v>
      </c>
      <c r="L63" s="15">
        <v>2</v>
      </c>
      <c r="M63" s="15">
        <v>2</v>
      </c>
      <c r="N63" s="15">
        <f t="shared" si="4"/>
        <v>6200</v>
      </c>
      <c r="O63" s="26" t="s">
        <v>25</v>
      </c>
      <c r="P63" s="13" t="e">
        <f>#REF!-#REF!</f>
        <v>#REF!</v>
      </c>
      <c r="Q63" s="29"/>
      <c r="R63" s="27" t="s">
        <v>346</v>
      </c>
      <c r="S63" s="28">
        <v>58.22</v>
      </c>
    </row>
    <row r="64" spans="1:19" ht="22.5">
      <c r="A64" s="13">
        <v>60</v>
      </c>
      <c r="B64" s="14">
        <v>6</v>
      </c>
      <c r="C64" s="14" t="s">
        <v>347</v>
      </c>
      <c r="D64" s="15" t="s">
        <v>348</v>
      </c>
      <c r="E64" s="17" t="s">
        <v>349</v>
      </c>
      <c r="F64" s="16" t="s">
        <v>350</v>
      </c>
      <c r="G64" s="25" t="s">
        <v>345</v>
      </c>
      <c r="H64" s="15">
        <v>48</v>
      </c>
      <c r="I64" s="15"/>
      <c r="J64" s="15"/>
      <c r="K64" s="15">
        <v>1</v>
      </c>
      <c r="L64" s="15">
        <v>1</v>
      </c>
      <c r="M64" s="15">
        <v>1</v>
      </c>
      <c r="N64" s="15">
        <f t="shared" si="4"/>
        <v>3100</v>
      </c>
      <c r="O64" s="26" t="s">
        <v>25</v>
      </c>
      <c r="P64" s="13" t="e">
        <f>#REF!-#REF!</f>
        <v>#REF!</v>
      </c>
      <c r="Q64" s="13"/>
      <c r="R64" s="30" t="s">
        <v>351</v>
      </c>
      <c r="S64" s="28">
        <v>18.23</v>
      </c>
    </row>
    <row r="65" spans="1:19">
      <c r="A65" s="13">
        <v>61</v>
      </c>
      <c r="B65" s="14">
        <v>6</v>
      </c>
      <c r="C65" s="14" t="s">
        <v>352</v>
      </c>
      <c r="D65" s="15" t="s">
        <v>353</v>
      </c>
      <c r="E65" s="17" t="s">
        <v>354</v>
      </c>
      <c r="F65" s="16" t="s">
        <v>355</v>
      </c>
      <c r="G65" s="25" t="s">
        <v>79</v>
      </c>
      <c r="H65" s="15">
        <v>17</v>
      </c>
      <c r="I65" s="15"/>
      <c r="J65" s="15"/>
      <c r="K65" s="15">
        <v>1</v>
      </c>
      <c r="L65" s="15">
        <v>1</v>
      </c>
      <c r="M65" s="15">
        <v>1</v>
      </c>
      <c r="N65" s="15">
        <f t="shared" si="4"/>
        <v>3100</v>
      </c>
      <c r="O65" s="26" t="s">
        <v>25</v>
      </c>
      <c r="P65" s="13" t="e">
        <f>#REF!-#REF!</f>
        <v>#REF!</v>
      </c>
      <c r="Q65" s="29"/>
      <c r="R65" s="27" t="s">
        <v>356</v>
      </c>
      <c r="S65" s="28">
        <v>54</v>
      </c>
    </row>
    <row r="66" spans="1:19" ht="22.5">
      <c r="A66" s="13">
        <v>62</v>
      </c>
      <c r="B66" s="14">
        <v>6</v>
      </c>
      <c r="C66" s="14" t="s">
        <v>357</v>
      </c>
      <c r="D66" s="15" t="s">
        <v>358</v>
      </c>
      <c r="E66" s="17" t="s">
        <v>359</v>
      </c>
      <c r="F66" s="16" t="s">
        <v>360</v>
      </c>
      <c r="G66" s="25" t="s">
        <v>246</v>
      </c>
      <c r="H66" s="15">
        <v>137</v>
      </c>
      <c r="I66" s="15"/>
      <c r="J66" s="15"/>
      <c r="K66" s="15">
        <v>1</v>
      </c>
      <c r="L66" s="15">
        <v>1</v>
      </c>
      <c r="M66" s="15">
        <v>1</v>
      </c>
      <c r="N66" s="15">
        <f t="shared" si="4"/>
        <v>3100</v>
      </c>
      <c r="O66" s="26" t="s">
        <v>25</v>
      </c>
      <c r="P66" s="13" t="e">
        <f>#REF!-#REF!</f>
        <v>#REF!</v>
      </c>
      <c r="Q66" s="29"/>
      <c r="R66" s="30" t="s">
        <v>361</v>
      </c>
      <c r="S66" s="28">
        <v>41.08</v>
      </c>
    </row>
    <row r="67" spans="1:19" ht="22.5">
      <c r="A67" s="13">
        <v>63</v>
      </c>
      <c r="B67" s="19" t="s">
        <v>317</v>
      </c>
      <c r="C67" s="19" t="s">
        <v>362</v>
      </c>
      <c r="D67" s="15" t="s">
        <v>363</v>
      </c>
      <c r="E67" s="17" t="s">
        <v>364</v>
      </c>
      <c r="F67" s="16" t="s">
        <v>365</v>
      </c>
      <c r="G67" s="25" t="s">
        <v>37</v>
      </c>
      <c r="H67" s="15">
        <v>60</v>
      </c>
      <c r="I67" s="15"/>
      <c r="J67" s="15"/>
      <c r="K67" s="15">
        <v>1</v>
      </c>
      <c r="L67" s="15">
        <v>1</v>
      </c>
      <c r="M67" s="15">
        <v>2</v>
      </c>
      <c r="N67" s="15">
        <f t="shared" si="4"/>
        <v>3500</v>
      </c>
      <c r="O67" s="26" t="s">
        <v>25</v>
      </c>
      <c r="P67" s="31" t="e">
        <f>#REF!+#REF!-#REF!</f>
        <v>#REF!</v>
      </c>
      <c r="Q67" s="29"/>
      <c r="R67" s="27" t="s">
        <v>366</v>
      </c>
      <c r="S67" s="28">
        <v>119.88</v>
      </c>
    </row>
    <row r="68" spans="1:19" ht="22.5">
      <c r="A68" s="13">
        <v>64</v>
      </c>
      <c r="B68" s="14">
        <v>5</v>
      </c>
      <c r="C68" s="14" t="s">
        <v>367</v>
      </c>
      <c r="D68" s="15" t="s">
        <v>368</v>
      </c>
      <c r="E68" s="17" t="s">
        <v>369</v>
      </c>
      <c r="F68" s="16" t="s">
        <v>370</v>
      </c>
      <c r="G68" s="25"/>
      <c r="H68" s="15">
        <v>249</v>
      </c>
      <c r="I68" s="15"/>
      <c r="J68" s="15"/>
      <c r="K68" s="15">
        <v>1</v>
      </c>
      <c r="L68" s="15">
        <v>1</v>
      </c>
      <c r="M68" s="15">
        <v>1</v>
      </c>
      <c r="N68" s="15">
        <f t="shared" si="4"/>
        <v>3100</v>
      </c>
      <c r="O68" s="26" t="s">
        <v>25</v>
      </c>
      <c r="P68" s="13" t="e">
        <f>#REF!-#REF!</f>
        <v>#REF!</v>
      </c>
      <c r="Q68" s="29"/>
      <c r="R68" s="30" t="s">
        <v>371</v>
      </c>
      <c r="S68" s="28">
        <v>31.6</v>
      </c>
    </row>
    <row r="69" spans="1:19" ht="22.5">
      <c r="A69" s="13">
        <v>65</v>
      </c>
      <c r="B69" s="14">
        <v>6</v>
      </c>
      <c r="C69" s="14" t="s">
        <v>372</v>
      </c>
      <c r="D69" s="15" t="s">
        <v>28</v>
      </c>
      <c r="E69" s="17" t="s">
        <v>373</v>
      </c>
      <c r="F69" s="16" t="s">
        <v>374</v>
      </c>
      <c r="G69" s="25"/>
      <c r="H69" s="15"/>
      <c r="I69" s="15"/>
      <c r="J69" s="15"/>
      <c r="K69" s="15">
        <v>1</v>
      </c>
      <c r="L69" s="15">
        <v>1</v>
      </c>
      <c r="M69" s="15">
        <v>1</v>
      </c>
      <c r="N69" s="15">
        <f t="shared" si="4"/>
        <v>3100</v>
      </c>
      <c r="O69" s="26" t="s">
        <v>25</v>
      </c>
      <c r="P69" s="13" t="e">
        <f>#REF!-#REF!</f>
        <v>#REF!</v>
      </c>
      <c r="Q69" s="13"/>
      <c r="R69" s="27" t="s">
        <v>375</v>
      </c>
      <c r="S69" s="28">
        <v>136.80000000000001</v>
      </c>
    </row>
    <row r="70" spans="1:19">
      <c r="A70" s="13">
        <v>66</v>
      </c>
      <c r="B70" s="14">
        <v>6</v>
      </c>
      <c r="C70" s="14" t="s">
        <v>376</v>
      </c>
      <c r="D70" s="15" t="s">
        <v>377</v>
      </c>
      <c r="E70" s="17" t="s">
        <v>378</v>
      </c>
      <c r="F70" s="16" t="s">
        <v>379</v>
      </c>
      <c r="G70" s="25" t="s">
        <v>43</v>
      </c>
      <c r="H70" s="15">
        <v>49</v>
      </c>
      <c r="I70" s="15"/>
      <c r="J70" s="15"/>
      <c r="K70" s="15">
        <v>1</v>
      </c>
      <c r="L70" s="15">
        <v>1</v>
      </c>
      <c r="M70" s="15">
        <v>1</v>
      </c>
      <c r="N70" s="15">
        <f t="shared" si="4"/>
        <v>3100</v>
      </c>
      <c r="O70" s="26" t="s">
        <v>25</v>
      </c>
      <c r="P70" s="13" t="e">
        <f>#REF!-#REF!</f>
        <v>#REF!</v>
      </c>
      <c r="Q70" s="13"/>
      <c r="R70" s="30" t="s">
        <v>380</v>
      </c>
      <c r="S70" s="28">
        <v>67.08</v>
      </c>
    </row>
    <row r="71" spans="1:19" ht="27">
      <c r="A71" s="13">
        <v>67</v>
      </c>
      <c r="B71" s="14">
        <v>6</v>
      </c>
      <c r="C71" s="14" t="s">
        <v>381</v>
      </c>
      <c r="D71" s="15" t="s">
        <v>382</v>
      </c>
      <c r="E71" s="17" t="s">
        <v>383</v>
      </c>
      <c r="F71" s="16" t="s">
        <v>384</v>
      </c>
      <c r="G71" s="25"/>
      <c r="H71" s="15">
        <v>198</v>
      </c>
      <c r="I71" s="15"/>
      <c r="J71" s="15"/>
      <c r="K71" s="15">
        <v>1</v>
      </c>
      <c r="L71" s="15">
        <v>1</v>
      </c>
      <c r="M71" s="15">
        <v>1</v>
      </c>
      <c r="N71" s="15">
        <f t="shared" si="4"/>
        <v>3100</v>
      </c>
      <c r="O71" s="26" t="s">
        <v>25</v>
      </c>
      <c r="P71" s="13" t="e">
        <f>#REF!-#REF!</f>
        <v>#REF!</v>
      </c>
      <c r="Q71" s="29"/>
      <c r="R71" s="27" t="s">
        <v>385</v>
      </c>
      <c r="S71" s="28">
        <v>69.459999999999994</v>
      </c>
    </row>
    <row r="72" spans="1:19" ht="22.5">
      <c r="A72" s="13">
        <v>68</v>
      </c>
      <c r="B72" s="14">
        <v>5</v>
      </c>
      <c r="C72" s="14" t="s">
        <v>386</v>
      </c>
      <c r="D72" s="15" t="s">
        <v>387</v>
      </c>
      <c r="E72" s="17" t="s">
        <v>388</v>
      </c>
      <c r="F72" s="16" t="s">
        <v>389</v>
      </c>
      <c r="G72" s="25"/>
      <c r="H72" s="15">
        <v>250</v>
      </c>
      <c r="I72" s="15"/>
      <c r="J72" s="15"/>
      <c r="K72" s="15">
        <v>1</v>
      </c>
      <c r="L72" s="15">
        <v>1</v>
      </c>
      <c r="M72" s="15">
        <v>1</v>
      </c>
      <c r="N72" s="15">
        <f t="shared" si="4"/>
        <v>3100</v>
      </c>
      <c r="O72" s="26" t="s">
        <v>25</v>
      </c>
      <c r="P72" s="13" t="e">
        <f>#REF!-#REF!</f>
        <v>#REF!</v>
      </c>
      <c r="Q72" s="29"/>
      <c r="R72" s="30" t="s">
        <v>390</v>
      </c>
      <c r="S72" s="28">
        <v>47.6</v>
      </c>
    </row>
    <row r="73" spans="1:19" ht="33.75">
      <c r="A73" s="13">
        <v>69</v>
      </c>
      <c r="B73" s="14">
        <v>6</v>
      </c>
      <c r="C73" s="14" t="s">
        <v>391</v>
      </c>
      <c r="D73" s="15" t="s">
        <v>392</v>
      </c>
      <c r="E73" s="17" t="s">
        <v>393</v>
      </c>
      <c r="F73" s="16" t="s">
        <v>394</v>
      </c>
      <c r="G73" s="25" t="s">
        <v>144</v>
      </c>
      <c r="H73" s="15">
        <v>106</v>
      </c>
      <c r="I73" s="15"/>
      <c r="J73" s="15"/>
      <c r="K73" s="15" t="s">
        <v>395</v>
      </c>
      <c r="L73" s="15">
        <v>2</v>
      </c>
      <c r="M73" s="15">
        <v>2</v>
      </c>
      <c r="N73" s="15">
        <f>J73+1200+500+L73*1500+M73*400</f>
        <v>5500</v>
      </c>
      <c r="O73" s="26" t="s">
        <v>25</v>
      </c>
      <c r="P73" s="13" t="e">
        <f>#REF!-#REF!</f>
        <v>#REF!</v>
      </c>
      <c r="Q73" s="13"/>
      <c r="R73" s="30" t="s">
        <v>396</v>
      </c>
      <c r="S73" s="28">
        <v>114</v>
      </c>
    </row>
    <row r="74" spans="1:19" ht="22.5">
      <c r="A74" s="13">
        <v>70</v>
      </c>
      <c r="B74" s="14">
        <v>5</v>
      </c>
      <c r="C74" s="14" t="s">
        <v>397</v>
      </c>
      <c r="D74" s="15" t="s">
        <v>398</v>
      </c>
      <c r="E74" s="17" t="s">
        <v>399</v>
      </c>
      <c r="F74" s="16" t="s">
        <v>400</v>
      </c>
      <c r="G74" s="25" t="s">
        <v>401</v>
      </c>
      <c r="H74" s="15">
        <v>117</v>
      </c>
      <c r="I74" s="15"/>
      <c r="J74" s="15">
        <v>3400</v>
      </c>
      <c r="K74" s="15">
        <v>3</v>
      </c>
      <c r="L74" s="15">
        <v>2</v>
      </c>
      <c r="M74" s="15">
        <v>3</v>
      </c>
      <c r="N74" s="15">
        <f t="shared" ref="N74:N96" si="5">J74+K74*1200+L74*1500+M74*400</f>
        <v>11200</v>
      </c>
      <c r="O74" s="26" t="s">
        <v>25</v>
      </c>
      <c r="P74" s="13" t="e">
        <f>#REF!-#REF!</f>
        <v>#REF!</v>
      </c>
      <c r="Q74" s="29"/>
      <c r="R74" s="30" t="s">
        <v>402</v>
      </c>
      <c r="S74" s="28">
        <v>99.23</v>
      </c>
    </row>
    <row r="75" spans="1:19">
      <c r="A75" s="13">
        <v>71</v>
      </c>
      <c r="B75" s="14">
        <v>6</v>
      </c>
      <c r="C75" s="14" t="s">
        <v>403</v>
      </c>
      <c r="D75" s="15" t="s">
        <v>404</v>
      </c>
      <c r="E75" s="17" t="s">
        <v>405</v>
      </c>
      <c r="F75" s="16" t="s">
        <v>406</v>
      </c>
      <c r="G75" s="25" t="s">
        <v>407</v>
      </c>
      <c r="H75" s="15">
        <v>108</v>
      </c>
      <c r="I75" s="15"/>
      <c r="J75" s="15"/>
      <c r="K75" s="15">
        <v>1</v>
      </c>
      <c r="L75" s="15">
        <v>1</v>
      </c>
      <c r="M75" s="15">
        <v>1</v>
      </c>
      <c r="N75" s="15">
        <f t="shared" si="5"/>
        <v>3100</v>
      </c>
      <c r="O75" s="26" t="s">
        <v>25</v>
      </c>
      <c r="P75" s="13" t="e">
        <f>#REF!-#REF!</f>
        <v>#REF!</v>
      </c>
      <c r="Q75" s="29"/>
      <c r="R75" s="30" t="s">
        <v>408</v>
      </c>
      <c r="S75" s="28">
        <v>48</v>
      </c>
    </row>
    <row r="76" spans="1:19" ht="27">
      <c r="A76" s="13">
        <v>72</v>
      </c>
      <c r="B76" s="14">
        <v>6</v>
      </c>
      <c r="C76" s="14" t="s">
        <v>409</v>
      </c>
      <c r="D76" s="15" t="s">
        <v>410</v>
      </c>
      <c r="E76" s="17" t="s">
        <v>411</v>
      </c>
      <c r="F76" s="16" t="s">
        <v>412</v>
      </c>
      <c r="G76" s="25" t="s">
        <v>85</v>
      </c>
      <c r="H76" s="15">
        <v>56</v>
      </c>
      <c r="I76" s="15"/>
      <c r="J76" s="15"/>
      <c r="K76" s="15">
        <v>1</v>
      </c>
      <c r="L76" s="15">
        <v>1</v>
      </c>
      <c r="M76" s="15">
        <v>1</v>
      </c>
      <c r="N76" s="15">
        <f t="shared" si="5"/>
        <v>3100</v>
      </c>
      <c r="O76" s="26" t="s">
        <v>25</v>
      </c>
      <c r="P76" s="13" t="e">
        <f>#REF!-#REF!</f>
        <v>#REF!</v>
      </c>
      <c r="Q76" s="29"/>
      <c r="R76" s="27" t="s">
        <v>413</v>
      </c>
      <c r="S76" s="28">
        <v>115.53</v>
      </c>
    </row>
    <row r="77" spans="1:19" ht="22.5">
      <c r="A77" s="13">
        <v>73</v>
      </c>
      <c r="B77" s="14">
        <v>5</v>
      </c>
      <c r="C77" s="14" t="s">
        <v>414</v>
      </c>
      <c r="D77" s="15" t="s">
        <v>415</v>
      </c>
      <c r="E77" s="17" t="s">
        <v>416</v>
      </c>
      <c r="F77" s="16" t="s">
        <v>417</v>
      </c>
      <c r="G77" s="25" t="s">
        <v>401</v>
      </c>
      <c r="H77" s="15">
        <v>116</v>
      </c>
      <c r="I77" s="15"/>
      <c r="J77" s="15"/>
      <c r="K77" s="15">
        <v>1</v>
      </c>
      <c r="L77" s="15">
        <v>1</v>
      </c>
      <c r="M77" s="15">
        <v>1</v>
      </c>
      <c r="N77" s="15">
        <f t="shared" si="5"/>
        <v>3100</v>
      </c>
      <c r="O77" s="26" t="s">
        <v>25</v>
      </c>
      <c r="P77" s="13" t="e">
        <f>#REF!-#REF!</f>
        <v>#REF!</v>
      </c>
      <c r="Q77" s="13"/>
      <c r="R77" s="30" t="s">
        <v>418</v>
      </c>
      <c r="S77" s="28">
        <v>88.2</v>
      </c>
    </row>
    <row r="78" spans="1:19" ht="15.95" customHeight="1">
      <c r="A78" s="13">
        <v>74</v>
      </c>
      <c r="B78" s="14">
        <v>5</v>
      </c>
      <c r="C78" s="14" t="s">
        <v>419</v>
      </c>
      <c r="D78" s="15" t="s">
        <v>420</v>
      </c>
      <c r="E78" s="17" t="s">
        <v>421</v>
      </c>
      <c r="F78" s="16" t="s">
        <v>422</v>
      </c>
      <c r="G78" s="25"/>
      <c r="H78" s="15">
        <v>267</v>
      </c>
      <c r="I78" s="15"/>
      <c r="J78" s="15"/>
      <c r="K78" s="15">
        <v>1</v>
      </c>
      <c r="L78" s="15"/>
      <c r="M78" s="15">
        <v>1</v>
      </c>
      <c r="N78" s="15">
        <f t="shared" si="5"/>
        <v>1600</v>
      </c>
      <c r="O78" s="26" t="s">
        <v>25</v>
      </c>
      <c r="P78" s="13" t="e">
        <f>#REF!-#REF!</f>
        <v>#REF!</v>
      </c>
      <c r="Q78" s="13"/>
      <c r="R78" s="27" t="s">
        <v>423</v>
      </c>
      <c r="S78" s="28">
        <v>37.799999999999997</v>
      </c>
    </row>
    <row r="79" spans="1:19" ht="18.95" customHeight="1">
      <c r="A79" s="13">
        <v>75</v>
      </c>
      <c r="B79" s="14">
        <v>6</v>
      </c>
      <c r="C79" s="14" t="s">
        <v>424</v>
      </c>
      <c r="D79" s="15" t="s">
        <v>425</v>
      </c>
      <c r="E79" s="17" t="s">
        <v>426</v>
      </c>
      <c r="F79" s="16" t="s">
        <v>427</v>
      </c>
      <c r="G79" s="25" t="s">
        <v>128</v>
      </c>
      <c r="H79" s="15">
        <v>14</v>
      </c>
      <c r="I79" s="15"/>
      <c r="J79" s="15">
        <v>3400</v>
      </c>
      <c r="K79" s="15">
        <v>3</v>
      </c>
      <c r="L79" s="15">
        <v>1</v>
      </c>
      <c r="M79" s="15">
        <v>1</v>
      </c>
      <c r="N79" s="15">
        <f t="shared" si="5"/>
        <v>8900</v>
      </c>
      <c r="O79" s="26" t="s">
        <v>25</v>
      </c>
      <c r="P79" s="13" t="e">
        <f>#REF!-#REF!</f>
        <v>#REF!</v>
      </c>
      <c r="Q79" s="29"/>
      <c r="R79" s="30" t="s">
        <v>428</v>
      </c>
      <c r="S79" s="28">
        <v>116.63</v>
      </c>
    </row>
    <row r="80" spans="1:19" ht="22.5">
      <c r="A80" s="13">
        <v>76</v>
      </c>
      <c r="B80" s="14">
        <v>6</v>
      </c>
      <c r="C80" s="14" t="s">
        <v>429</v>
      </c>
      <c r="D80" s="15" t="s">
        <v>430</v>
      </c>
      <c r="E80" s="17" t="s">
        <v>430</v>
      </c>
      <c r="F80" s="16" t="s">
        <v>431</v>
      </c>
      <c r="G80" s="25" t="s">
        <v>432</v>
      </c>
      <c r="H80" s="15">
        <v>113</v>
      </c>
      <c r="I80" s="15"/>
      <c r="J80" s="15"/>
      <c r="K80" s="15">
        <v>1</v>
      </c>
      <c r="L80" s="15">
        <v>1</v>
      </c>
      <c r="M80" s="15">
        <v>1</v>
      </c>
      <c r="N80" s="15">
        <f t="shared" si="5"/>
        <v>3100</v>
      </c>
      <c r="O80" s="26" t="s">
        <v>25</v>
      </c>
      <c r="P80" s="13" t="e">
        <f>#REF!-#REF!</f>
        <v>#REF!</v>
      </c>
      <c r="Q80" s="13"/>
      <c r="R80" s="30" t="s">
        <v>433</v>
      </c>
      <c r="S80" s="28">
        <v>68.06</v>
      </c>
    </row>
    <row r="81" spans="1:19" ht="33.75">
      <c r="A81" s="13">
        <v>77</v>
      </c>
      <c r="B81" s="14">
        <v>6</v>
      </c>
      <c r="C81" s="14" t="s">
        <v>434</v>
      </c>
      <c r="D81" s="15" t="s">
        <v>435</v>
      </c>
      <c r="E81" s="17" t="s">
        <v>436</v>
      </c>
      <c r="F81" s="16" t="s">
        <v>437</v>
      </c>
      <c r="G81" s="25"/>
      <c r="H81" s="15"/>
      <c r="I81" s="15"/>
      <c r="J81" s="15"/>
      <c r="K81" s="15">
        <v>1</v>
      </c>
      <c r="L81" s="15">
        <v>1</v>
      </c>
      <c r="M81" s="15">
        <v>1</v>
      </c>
      <c r="N81" s="15">
        <f t="shared" si="5"/>
        <v>3100</v>
      </c>
      <c r="O81" s="26" t="s">
        <v>25</v>
      </c>
      <c r="P81" s="13" t="e">
        <f>#REF!-#REF!</f>
        <v>#REF!</v>
      </c>
      <c r="Q81" s="13"/>
      <c r="R81" s="30" t="s">
        <v>438</v>
      </c>
      <c r="S81" s="28">
        <v>189.8</v>
      </c>
    </row>
    <row r="82" spans="1:19">
      <c r="A82" s="13">
        <v>78</v>
      </c>
      <c r="B82" s="14">
        <v>9</v>
      </c>
      <c r="C82" s="14" t="s">
        <v>439</v>
      </c>
      <c r="D82" s="15" t="s">
        <v>440</v>
      </c>
      <c r="E82" s="17" t="s">
        <v>441</v>
      </c>
      <c r="F82" s="16" t="s">
        <v>442</v>
      </c>
      <c r="G82" s="25" t="s">
        <v>443</v>
      </c>
      <c r="H82" s="15">
        <v>118</v>
      </c>
      <c r="I82" s="15"/>
      <c r="J82" s="15"/>
      <c r="K82" s="15"/>
      <c r="L82" s="15"/>
      <c r="M82" s="15"/>
      <c r="N82" s="15">
        <f t="shared" si="5"/>
        <v>0</v>
      </c>
      <c r="O82" s="26" t="s">
        <v>25</v>
      </c>
      <c r="P82" s="13" t="e">
        <f>#REF!-#REF!</f>
        <v>#REF!</v>
      </c>
      <c r="Q82" s="29"/>
      <c r="R82" s="30" t="s">
        <v>444</v>
      </c>
      <c r="S82" s="28">
        <v>80.59</v>
      </c>
    </row>
    <row r="83" spans="1:19">
      <c r="A83" s="13">
        <v>79</v>
      </c>
      <c r="B83" s="14">
        <v>6</v>
      </c>
      <c r="C83" s="14" t="s">
        <v>445</v>
      </c>
      <c r="D83" s="15" t="s">
        <v>446</v>
      </c>
      <c r="E83" s="17" t="s">
        <v>447</v>
      </c>
      <c r="F83" s="16" t="s">
        <v>448</v>
      </c>
      <c r="G83" s="25"/>
      <c r="H83" s="15"/>
      <c r="I83" s="15"/>
      <c r="J83" s="15"/>
      <c r="K83" s="15">
        <v>1</v>
      </c>
      <c r="L83" s="15">
        <v>1</v>
      </c>
      <c r="M83" s="15">
        <v>1</v>
      </c>
      <c r="N83" s="15">
        <f t="shared" si="5"/>
        <v>3100</v>
      </c>
      <c r="O83" s="26" t="s">
        <v>25</v>
      </c>
      <c r="P83" s="13" t="e">
        <f>#REF!-#REF!</f>
        <v>#REF!</v>
      </c>
      <c r="Q83" s="29"/>
      <c r="R83" s="30" t="s">
        <v>449</v>
      </c>
      <c r="S83" s="28">
        <v>89.88</v>
      </c>
    </row>
    <row r="84" spans="1:19" ht="22.5">
      <c r="A84" s="13">
        <v>80</v>
      </c>
      <c r="B84" s="14">
        <v>6</v>
      </c>
      <c r="C84" s="14" t="s">
        <v>450</v>
      </c>
      <c r="D84" s="15" t="s">
        <v>451</v>
      </c>
      <c r="E84" s="17" t="s">
        <v>452</v>
      </c>
      <c r="F84" s="16" t="s">
        <v>453</v>
      </c>
      <c r="G84" s="25"/>
      <c r="H84" s="15"/>
      <c r="I84" s="15"/>
      <c r="J84" s="15"/>
      <c r="K84" s="15">
        <v>1</v>
      </c>
      <c r="L84" s="15">
        <v>1</v>
      </c>
      <c r="M84" s="15"/>
      <c r="N84" s="15">
        <f t="shared" si="5"/>
        <v>2700</v>
      </c>
      <c r="O84" s="26" t="s">
        <v>25</v>
      </c>
      <c r="P84" s="13" t="e">
        <f>#REF!-#REF!</f>
        <v>#REF!</v>
      </c>
      <c r="Q84" s="13"/>
      <c r="R84" s="27" t="s">
        <v>454</v>
      </c>
      <c r="S84" s="28">
        <v>202.99</v>
      </c>
    </row>
    <row r="85" spans="1:19">
      <c r="A85" s="13">
        <v>81</v>
      </c>
      <c r="B85" s="14">
        <v>9</v>
      </c>
      <c r="C85" s="14" t="s">
        <v>455</v>
      </c>
      <c r="D85" s="15" t="s">
        <v>456</v>
      </c>
      <c r="E85" s="17" t="s">
        <v>456</v>
      </c>
      <c r="F85" s="16" t="s">
        <v>457</v>
      </c>
      <c r="G85" s="25" t="s">
        <v>407</v>
      </c>
      <c r="H85" s="15">
        <v>109</v>
      </c>
      <c r="I85" s="15"/>
      <c r="J85" s="15"/>
      <c r="K85" s="15"/>
      <c r="L85" s="15"/>
      <c r="M85" s="15"/>
      <c r="N85" s="15">
        <f t="shared" si="5"/>
        <v>0</v>
      </c>
      <c r="O85" s="26" t="s">
        <v>73</v>
      </c>
      <c r="P85" s="13" t="e">
        <f>#REF!-#REF!</f>
        <v>#REF!</v>
      </c>
      <c r="Q85" s="29"/>
      <c r="R85" s="30" t="s">
        <v>458</v>
      </c>
      <c r="S85" s="28">
        <v>47.7</v>
      </c>
    </row>
    <row r="86" spans="1:19">
      <c r="A86" s="13">
        <v>82</v>
      </c>
      <c r="B86" s="14">
        <v>9</v>
      </c>
      <c r="C86" s="14" t="s">
        <v>459</v>
      </c>
      <c r="D86" s="15" t="s">
        <v>460</v>
      </c>
      <c r="E86" s="17" t="s">
        <v>461</v>
      </c>
      <c r="F86" s="16" t="s">
        <v>462</v>
      </c>
      <c r="G86" s="25" t="s">
        <v>122</v>
      </c>
      <c r="H86" s="15">
        <v>164</v>
      </c>
      <c r="I86" s="15"/>
      <c r="J86" s="15"/>
      <c r="K86" s="15"/>
      <c r="L86" s="15"/>
      <c r="M86" s="15"/>
      <c r="N86" s="15">
        <f t="shared" si="5"/>
        <v>0</v>
      </c>
      <c r="O86" s="26" t="s">
        <v>25</v>
      </c>
      <c r="P86" s="13" t="e">
        <f>#REF!-#REF!</f>
        <v>#REF!</v>
      </c>
      <c r="Q86" s="29"/>
      <c r="R86" s="30" t="s">
        <v>463</v>
      </c>
      <c r="S86" s="28">
        <v>81.72</v>
      </c>
    </row>
    <row r="87" spans="1:19" ht="22.5">
      <c r="A87" s="13">
        <v>83</v>
      </c>
      <c r="B87" s="14">
        <v>5</v>
      </c>
      <c r="C87" s="14" t="s">
        <v>464</v>
      </c>
      <c r="D87" s="15" t="s">
        <v>465</v>
      </c>
      <c r="E87" s="17" t="s">
        <v>466</v>
      </c>
      <c r="F87" s="16" t="s">
        <v>467</v>
      </c>
      <c r="G87" s="25"/>
      <c r="H87" s="15">
        <v>264</v>
      </c>
      <c r="I87" s="15"/>
      <c r="J87" s="15">
        <v>3400</v>
      </c>
      <c r="K87" s="15">
        <v>1</v>
      </c>
      <c r="L87" s="15">
        <v>1</v>
      </c>
      <c r="M87" s="15">
        <v>1</v>
      </c>
      <c r="N87" s="15">
        <f t="shared" si="5"/>
        <v>6500</v>
      </c>
      <c r="O87" s="26" t="s">
        <v>25</v>
      </c>
      <c r="P87" s="13" t="e">
        <f>#REF!-#REF!</f>
        <v>#REF!</v>
      </c>
      <c r="Q87" s="29"/>
      <c r="R87" s="30" t="s">
        <v>468</v>
      </c>
      <c r="S87" s="28">
        <v>105.22</v>
      </c>
    </row>
    <row r="88" spans="1:19">
      <c r="A88" s="13">
        <v>84</v>
      </c>
      <c r="B88" s="15">
        <v>6</v>
      </c>
      <c r="C88" s="14" t="s">
        <v>469</v>
      </c>
      <c r="D88" s="15" t="s">
        <v>470</v>
      </c>
      <c r="E88" s="17" t="s">
        <v>471</v>
      </c>
      <c r="F88" s="16" t="s">
        <v>472</v>
      </c>
      <c r="G88" s="25"/>
      <c r="H88" s="15"/>
      <c r="I88" s="15"/>
      <c r="J88" s="15"/>
      <c r="K88" s="15">
        <v>1</v>
      </c>
      <c r="L88" s="15">
        <v>1</v>
      </c>
      <c r="M88" s="15">
        <v>1</v>
      </c>
      <c r="N88" s="15">
        <f t="shared" si="5"/>
        <v>3100</v>
      </c>
      <c r="O88" s="26" t="s">
        <v>25</v>
      </c>
      <c r="P88" s="13" t="e">
        <f>#REF!-#REF!</f>
        <v>#REF!</v>
      </c>
      <c r="Q88" s="13"/>
      <c r="R88" s="30" t="s">
        <v>473</v>
      </c>
      <c r="S88" s="28">
        <v>94.52</v>
      </c>
    </row>
    <row r="89" spans="1:19" ht="22.5">
      <c r="A89" s="13">
        <v>85</v>
      </c>
      <c r="B89" s="15">
        <v>5</v>
      </c>
      <c r="C89" s="14" t="s">
        <v>474</v>
      </c>
      <c r="D89" s="15" t="s">
        <v>475</v>
      </c>
      <c r="E89" s="17" t="s">
        <v>476</v>
      </c>
      <c r="F89" s="16" t="s">
        <v>477</v>
      </c>
      <c r="G89" s="25"/>
      <c r="H89" s="15"/>
      <c r="I89" s="15"/>
      <c r="J89" s="15"/>
      <c r="K89" s="15">
        <v>1</v>
      </c>
      <c r="L89" s="15">
        <v>1</v>
      </c>
      <c r="M89" s="15">
        <v>1</v>
      </c>
      <c r="N89" s="15">
        <f t="shared" si="5"/>
        <v>3100</v>
      </c>
      <c r="O89" s="26" t="s">
        <v>25</v>
      </c>
      <c r="P89" s="13" t="e">
        <f>#REF!-#REF!</f>
        <v>#REF!</v>
      </c>
      <c r="Q89" s="13"/>
      <c r="R89" s="30" t="s">
        <v>478</v>
      </c>
      <c r="S89" s="28">
        <v>31.6</v>
      </c>
    </row>
    <row r="90" spans="1:19" ht="33.75">
      <c r="A90" s="13">
        <v>86</v>
      </c>
      <c r="B90" s="15">
        <v>5</v>
      </c>
      <c r="C90" s="14" t="s">
        <v>479</v>
      </c>
      <c r="D90" s="15" t="s">
        <v>480</v>
      </c>
      <c r="E90" s="17" t="s">
        <v>65</v>
      </c>
      <c r="F90" s="16" t="s">
        <v>481</v>
      </c>
      <c r="G90" s="25"/>
      <c r="H90" s="15"/>
      <c r="I90" s="15"/>
      <c r="J90" s="15"/>
      <c r="K90" s="15"/>
      <c r="L90" s="15"/>
      <c r="M90" s="15"/>
      <c r="N90" s="15">
        <f t="shared" si="5"/>
        <v>0</v>
      </c>
      <c r="O90" s="26" t="s">
        <v>73</v>
      </c>
      <c r="P90" s="13" t="e">
        <f>#REF!-#REF!</f>
        <v>#REF!</v>
      </c>
      <c r="Q90" s="29"/>
      <c r="R90" s="27" t="s">
        <v>482</v>
      </c>
      <c r="S90" s="28">
        <v>118.16</v>
      </c>
    </row>
    <row r="91" spans="1:19" ht="22.5">
      <c r="A91" s="13">
        <v>87</v>
      </c>
      <c r="B91" s="15">
        <v>6</v>
      </c>
      <c r="C91" s="14" t="s">
        <v>483</v>
      </c>
      <c r="D91" s="15" t="s">
        <v>484</v>
      </c>
      <c r="E91" s="17" t="s">
        <v>485</v>
      </c>
      <c r="F91" s="16" t="s">
        <v>486</v>
      </c>
      <c r="G91" s="25" t="s">
        <v>432</v>
      </c>
      <c r="H91" s="15">
        <v>114</v>
      </c>
      <c r="I91" s="15"/>
      <c r="J91" s="15"/>
      <c r="K91" s="15">
        <v>1</v>
      </c>
      <c r="L91" s="15">
        <v>2</v>
      </c>
      <c r="M91" s="15">
        <v>2</v>
      </c>
      <c r="N91" s="15">
        <f t="shared" si="5"/>
        <v>5000</v>
      </c>
      <c r="O91" s="26" t="s">
        <v>25</v>
      </c>
      <c r="P91" s="13" t="e">
        <f>#REF!-#REF!</f>
        <v>#REF!</v>
      </c>
      <c r="Q91" s="29"/>
      <c r="R91" s="30" t="s">
        <v>487</v>
      </c>
      <c r="S91" s="28">
        <v>88.63</v>
      </c>
    </row>
    <row r="92" spans="1:19" ht="22.5">
      <c r="A92" s="13">
        <v>88</v>
      </c>
      <c r="B92" s="15">
        <v>5</v>
      </c>
      <c r="C92" s="14" t="s">
        <v>488</v>
      </c>
      <c r="D92" s="15" t="s">
        <v>446</v>
      </c>
      <c r="E92" s="16" t="s">
        <v>489</v>
      </c>
      <c r="F92" s="16" t="s">
        <v>490</v>
      </c>
      <c r="G92" s="25"/>
      <c r="H92" s="15">
        <v>266</v>
      </c>
      <c r="I92" s="15"/>
      <c r="J92" s="15">
        <v>3970</v>
      </c>
      <c r="K92" s="15">
        <v>2</v>
      </c>
      <c r="L92" s="15">
        <v>1</v>
      </c>
      <c r="M92" s="15">
        <v>2</v>
      </c>
      <c r="N92" s="15">
        <f t="shared" si="5"/>
        <v>8670</v>
      </c>
      <c r="O92" s="26" t="s">
        <v>25</v>
      </c>
      <c r="P92" s="13" t="e">
        <f>#REF!-#REF!</f>
        <v>#REF!</v>
      </c>
      <c r="Q92" s="29"/>
      <c r="R92" s="30" t="s">
        <v>449</v>
      </c>
      <c r="S92" s="28">
        <v>89.88</v>
      </c>
    </row>
    <row r="93" spans="1:19">
      <c r="A93" s="13">
        <v>89</v>
      </c>
      <c r="B93" s="15">
        <v>6</v>
      </c>
      <c r="C93" s="14" t="s">
        <v>491</v>
      </c>
      <c r="D93" s="15" t="s">
        <v>492</v>
      </c>
      <c r="E93" s="16" t="s">
        <v>493</v>
      </c>
      <c r="F93" s="16" t="s">
        <v>494</v>
      </c>
      <c r="G93" s="25"/>
      <c r="H93" s="15"/>
      <c r="I93" s="15"/>
      <c r="J93" s="15"/>
      <c r="K93" s="15">
        <v>1</v>
      </c>
      <c r="L93" s="15">
        <v>1</v>
      </c>
      <c r="M93" s="15">
        <v>1</v>
      </c>
      <c r="N93" s="15">
        <f t="shared" si="5"/>
        <v>3100</v>
      </c>
      <c r="O93" s="26" t="s">
        <v>25</v>
      </c>
      <c r="P93" s="13" t="e">
        <f>#REF!-#REF!</f>
        <v>#REF!</v>
      </c>
      <c r="Q93" s="13"/>
      <c r="R93" s="30" t="s">
        <v>495</v>
      </c>
      <c r="S93" s="28">
        <v>107.64</v>
      </c>
    </row>
    <row r="94" spans="1:19" ht="22.5">
      <c r="A94" s="13">
        <v>90</v>
      </c>
      <c r="B94" s="15">
        <v>5</v>
      </c>
      <c r="C94" s="14" t="s">
        <v>496</v>
      </c>
      <c r="D94" s="15" t="s">
        <v>497</v>
      </c>
      <c r="E94" s="16" t="s">
        <v>498</v>
      </c>
      <c r="F94" s="16" t="s">
        <v>499</v>
      </c>
      <c r="G94" s="25" t="s">
        <v>500</v>
      </c>
      <c r="H94" s="15">
        <v>157</v>
      </c>
      <c r="I94" s="15" t="s">
        <v>501</v>
      </c>
      <c r="J94" s="15"/>
      <c r="K94" s="15">
        <v>1</v>
      </c>
      <c r="L94" s="15">
        <v>1</v>
      </c>
      <c r="M94" s="15">
        <v>1</v>
      </c>
      <c r="N94" s="15">
        <f t="shared" si="5"/>
        <v>3100</v>
      </c>
      <c r="O94" s="26" t="s">
        <v>25</v>
      </c>
      <c r="P94" s="13" t="e">
        <f>#REF!-#REF!</f>
        <v>#REF!</v>
      </c>
      <c r="Q94" s="13"/>
      <c r="R94" s="30" t="s">
        <v>502</v>
      </c>
      <c r="S94" s="28">
        <v>129.30000000000001</v>
      </c>
    </row>
    <row r="95" spans="1:19" ht="33.75">
      <c r="A95" s="13">
        <v>91</v>
      </c>
      <c r="B95" s="15">
        <v>6</v>
      </c>
      <c r="C95" s="14" t="s">
        <v>503</v>
      </c>
      <c r="D95" s="14" t="s">
        <v>504</v>
      </c>
      <c r="E95" s="16" t="s">
        <v>505</v>
      </c>
      <c r="F95" s="16" t="s">
        <v>506</v>
      </c>
      <c r="G95" s="25" t="s">
        <v>507</v>
      </c>
      <c r="H95" s="15">
        <v>127</v>
      </c>
      <c r="I95" s="15"/>
      <c r="J95" s="15"/>
      <c r="K95" s="15">
        <v>1</v>
      </c>
      <c r="L95" s="15">
        <v>1</v>
      </c>
      <c r="M95" s="15">
        <v>1</v>
      </c>
      <c r="N95" s="15">
        <f t="shared" si="5"/>
        <v>3100</v>
      </c>
      <c r="O95" s="26" t="s">
        <v>25</v>
      </c>
      <c r="P95" s="13" t="e">
        <f>#REF!-#REF!</f>
        <v>#REF!</v>
      </c>
      <c r="Q95" s="29"/>
      <c r="R95" s="30" t="s">
        <v>508</v>
      </c>
      <c r="S95" s="28">
        <v>142.91</v>
      </c>
    </row>
    <row r="96" spans="1:19" ht="22.5">
      <c r="A96" s="13">
        <v>92</v>
      </c>
      <c r="B96" s="15">
        <v>5</v>
      </c>
      <c r="C96" s="14" t="s">
        <v>509</v>
      </c>
      <c r="D96" s="15" t="s">
        <v>510</v>
      </c>
      <c r="E96" s="16" t="s">
        <v>510</v>
      </c>
      <c r="F96" s="16" t="s">
        <v>511</v>
      </c>
      <c r="G96" s="25"/>
      <c r="H96" s="15">
        <v>216</v>
      </c>
      <c r="I96" s="15"/>
      <c r="J96" s="15"/>
      <c r="K96" s="15">
        <v>2</v>
      </c>
      <c r="L96" s="15">
        <v>2</v>
      </c>
      <c r="M96" s="15">
        <v>2</v>
      </c>
      <c r="N96" s="15">
        <f t="shared" si="5"/>
        <v>6200</v>
      </c>
      <c r="O96" s="26" t="s">
        <v>25</v>
      </c>
      <c r="P96" s="13" t="e">
        <f>#REF!-#REF!</f>
        <v>#REF!</v>
      </c>
      <c r="Q96" s="29"/>
      <c r="R96" s="30" t="s">
        <v>512</v>
      </c>
      <c r="S96" s="28">
        <v>184.92</v>
      </c>
    </row>
    <row r="97" spans="1:19" ht="22.5">
      <c r="A97" s="13">
        <v>93</v>
      </c>
      <c r="B97" s="15">
        <v>6</v>
      </c>
      <c r="C97" s="14" t="s">
        <v>513</v>
      </c>
      <c r="D97" s="15" t="s">
        <v>514</v>
      </c>
      <c r="E97" s="16" t="s">
        <v>515</v>
      </c>
      <c r="F97" s="16" t="s">
        <v>516</v>
      </c>
      <c r="G97" s="25"/>
      <c r="H97" s="15"/>
      <c r="I97" s="15"/>
      <c r="J97" s="15"/>
      <c r="K97" s="15" t="s">
        <v>65</v>
      </c>
      <c r="L97" s="15" t="s">
        <v>65</v>
      </c>
      <c r="M97" s="15" t="s">
        <v>65</v>
      </c>
      <c r="N97" s="15" t="s">
        <v>65</v>
      </c>
      <c r="O97" s="26" t="s">
        <v>73</v>
      </c>
      <c r="P97" s="13" t="e">
        <f>#REF!-#REF!</f>
        <v>#REF!</v>
      </c>
      <c r="Q97" s="13"/>
      <c r="R97" s="27" t="s">
        <v>517</v>
      </c>
      <c r="S97" s="28">
        <v>119.89</v>
      </c>
    </row>
    <row r="98" spans="1:19" ht="22.5">
      <c r="A98" s="13">
        <v>94</v>
      </c>
      <c r="B98" s="15">
        <v>6</v>
      </c>
      <c r="C98" s="14" t="s">
        <v>518</v>
      </c>
      <c r="D98" s="15" t="s">
        <v>519</v>
      </c>
      <c r="E98" s="16" t="s">
        <v>520</v>
      </c>
      <c r="F98" s="16" t="s">
        <v>521</v>
      </c>
      <c r="G98" s="25"/>
      <c r="H98" s="15"/>
      <c r="I98" s="15"/>
      <c r="J98" s="15"/>
      <c r="K98" s="15">
        <v>1</v>
      </c>
      <c r="L98" s="15">
        <v>1</v>
      </c>
      <c r="M98" s="15">
        <v>1</v>
      </c>
      <c r="N98" s="15">
        <f>J98+K98*1200+L98*1500+M98*400</f>
        <v>3100</v>
      </c>
      <c r="O98" s="26" t="s">
        <v>25</v>
      </c>
      <c r="P98" s="13" t="e">
        <f>#REF!-#REF!</f>
        <v>#REF!</v>
      </c>
      <c r="Q98" s="29"/>
      <c r="R98" s="30" t="s">
        <v>522</v>
      </c>
      <c r="S98" s="28">
        <v>89.58</v>
      </c>
    </row>
    <row r="99" spans="1:19" ht="22.5">
      <c r="A99" s="13">
        <v>95</v>
      </c>
      <c r="B99" s="15">
        <v>6</v>
      </c>
      <c r="C99" s="14" t="s">
        <v>523</v>
      </c>
      <c r="D99" s="15" t="s">
        <v>524</v>
      </c>
      <c r="E99" s="16" t="s">
        <v>525</v>
      </c>
      <c r="F99" s="16" t="s">
        <v>526</v>
      </c>
      <c r="G99" s="25"/>
      <c r="H99" s="15"/>
      <c r="I99" s="15"/>
      <c r="J99" s="15"/>
      <c r="K99" s="15">
        <v>1</v>
      </c>
      <c r="L99" s="15">
        <v>1</v>
      </c>
      <c r="M99" s="15">
        <v>1</v>
      </c>
      <c r="N99" s="15">
        <f>J99+K99*1200+L99*1500+M99*400</f>
        <v>3100</v>
      </c>
      <c r="O99" s="26" t="s">
        <v>25</v>
      </c>
      <c r="P99" s="13" t="e">
        <f>#REF!-#REF!</f>
        <v>#REF!</v>
      </c>
      <c r="Q99" s="29"/>
      <c r="R99" s="30" t="s">
        <v>527</v>
      </c>
      <c r="S99" s="28">
        <v>89.58</v>
      </c>
    </row>
    <row r="100" spans="1:19">
      <c r="A100" s="13">
        <v>96</v>
      </c>
      <c r="B100" s="15">
        <v>5</v>
      </c>
      <c r="C100" s="14" t="s">
        <v>528</v>
      </c>
      <c r="D100" s="15" t="s">
        <v>529</v>
      </c>
      <c r="E100" s="16" t="s">
        <v>530</v>
      </c>
      <c r="F100" s="16" t="s">
        <v>531</v>
      </c>
      <c r="G100" s="25"/>
      <c r="H100" s="15"/>
      <c r="I100" s="15"/>
      <c r="J100" s="15"/>
      <c r="K100" s="15" t="s">
        <v>65</v>
      </c>
      <c r="L100" s="15" t="s">
        <v>65</v>
      </c>
      <c r="M100" s="15" t="s">
        <v>65</v>
      </c>
      <c r="N100" s="15" t="s">
        <v>65</v>
      </c>
      <c r="O100" s="26" t="s">
        <v>532</v>
      </c>
      <c r="P100" s="13" t="e">
        <f>#REF!-#REF!</f>
        <v>#REF!</v>
      </c>
      <c r="Q100" s="29"/>
      <c r="R100" s="30" t="s">
        <v>533</v>
      </c>
      <c r="S100" s="28">
        <v>137.1</v>
      </c>
    </row>
    <row r="101" spans="1:19" ht="22.5">
      <c r="A101" s="13">
        <v>97</v>
      </c>
      <c r="B101" s="15">
        <v>6</v>
      </c>
      <c r="C101" s="14" t="s">
        <v>534</v>
      </c>
      <c r="D101" s="15" t="s">
        <v>535</v>
      </c>
      <c r="E101" s="16" t="s">
        <v>536</v>
      </c>
      <c r="F101" s="16" t="s">
        <v>537</v>
      </c>
      <c r="G101" s="25" t="s">
        <v>246</v>
      </c>
      <c r="H101" s="15">
        <v>135</v>
      </c>
      <c r="I101" s="15" t="s">
        <v>501</v>
      </c>
      <c r="J101" s="15"/>
      <c r="K101" s="15" t="s">
        <v>65</v>
      </c>
      <c r="L101" s="15" t="s">
        <v>65</v>
      </c>
      <c r="M101" s="15" t="s">
        <v>65</v>
      </c>
      <c r="N101" s="15" t="s">
        <v>65</v>
      </c>
      <c r="O101" s="26" t="s">
        <v>532</v>
      </c>
      <c r="P101" s="13" t="e">
        <f>#REF!-#REF!</f>
        <v>#REF!</v>
      </c>
      <c r="Q101" s="13"/>
      <c r="R101" s="30" t="s">
        <v>538</v>
      </c>
      <c r="S101" s="28">
        <v>96.77</v>
      </c>
    </row>
    <row r="102" spans="1:19">
      <c r="A102" s="13">
        <v>98</v>
      </c>
      <c r="B102" s="15">
        <v>5</v>
      </c>
      <c r="C102" s="14" t="s">
        <v>539</v>
      </c>
      <c r="D102" s="15" t="s">
        <v>540</v>
      </c>
      <c r="E102" s="16" t="s">
        <v>541</v>
      </c>
      <c r="F102" s="16" t="s">
        <v>542</v>
      </c>
      <c r="G102" s="25"/>
      <c r="H102" s="15">
        <v>269</v>
      </c>
      <c r="I102" s="15"/>
      <c r="J102" s="15"/>
      <c r="K102" s="15" t="s">
        <v>65</v>
      </c>
      <c r="L102" s="15" t="s">
        <v>65</v>
      </c>
      <c r="M102" s="15" t="s">
        <v>65</v>
      </c>
      <c r="N102" s="15" t="s">
        <v>65</v>
      </c>
      <c r="O102" s="26" t="s">
        <v>532</v>
      </c>
      <c r="P102" s="13" t="e">
        <f>#REF!-#REF!</f>
        <v>#REF!</v>
      </c>
      <c r="Q102" s="29"/>
      <c r="R102" s="30" t="s">
        <v>543</v>
      </c>
      <c r="S102" s="28">
        <v>63.8</v>
      </c>
    </row>
    <row r="103" spans="1:19">
      <c r="A103" s="13">
        <v>99</v>
      </c>
      <c r="B103" s="15">
        <v>6</v>
      </c>
      <c r="C103" s="14" t="s">
        <v>544</v>
      </c>
      <c r="D103" s="15" t="s">
        <v>545</v>
      </c>
      <c r="E103" s="16" t="s">
        <v>545</v>
      </c>
      <c r="F103" s="16" t="s">
        <v>546</v>
      </c>
      <c r="G103" s="25"/>
      <c r="H103" s="15"/>
      <c r="I103" s="15"/>
      <c r="J103" s="15"/>
      <c r="K103" s="15" t="s">
        <v>65</v>
      </c>
      <c r="L103" s="15" t="s">
        <v>65</v>
      </c>
      <c r="M103" s="15" t="s">
        <v>65</v>
      </c>
      <c r="N103" s="15" t="s">
        <v>65</v>
      </c>
      <c r="O103" s="26" t="s">
        <v>532</v>
      </c>
      <c r="P103" s="13" t="e">
        <f>#REF!-#REF!</f>
        <v>#REF!</v>
      </c>
      <c r="Q103" s="29"/>
      <c r="R103" s="30" t="s">
        <v>547</v>
      </c>
      <c r="S103" s="28">
        <v>125.91</v>
      </c>
    </row>
    <row r="104" spans="1:19" ht="45">
      <c r="A104" s="13">
        <v>100</v>
      </c>
      <c r="B104" s="15">
        <v>6</v>
      </c>
      <c r="C104" s="14" t="s">
        <v>548</v>
      </c>
      <c r="D104" s="15" t="s">
        <v>549</v>
      </c>
      <c r="E104" s="16" t="s">
        <v>550</v>
      </c>
      <c r="F104" s="16" t="s">
        <v>551</v>
      </c>
      <c r="G104" s="25"/>
      <c r="H104" s="15">
        <v>207</v>
      </c>
      <c r="I104" s="15"/>
      <c r="J104" s="15"/>
      <c r="K104" s="15" t="s">
        <v>65</v>
      </c>
      <c r="L104" s="15" t="s">
        <v>65</v>
      </c>
      <c r="M104" s="15" t="s">
        <v>65</v>
      </c>
      <c r="N104" s="15" t="s">
        <v>65</v>
      </c>
      <c r="O104" s="26" t="s">
        <v>532</v>
      </c>
      <c r="P104" s="13" t="e">
        <f>#REF!-#REF!</f>
        <v>#REF!</v>
      </c>
      <c r="Q104" s="13"/>
      <c r="R104" s="30" t="s">
        <v>552</v>
      </c>
      <c r="S104" s="28">
        <v>230.61</v>
      </c>
    </row>
    <row r="105" spans="1:19">
      <c r="A105" s="13">
        <v>101</v>
      </c>
      <c r="B105" s="15">
        <v>5</v>
      </c>
      <c r="C105" s="14" t="s">
        <v>553</v>
      </c>
      <c r="D105" s="15" t="s">
        <v>554</v>
      </c>
      <c r="E105" s="16" t="s">
        <v>554</v>
      </c>
      <c r="F105" s="16" t="s">
        <v>555</v>
      </c>
      <c r="G105" s="25"/>
      <c r="H105" s="15"/>
      <c r="I105" s="15"/>
      <c r="J105" s="15"/>
      <c r="K105" s="15" t="s">
        <v>65</v>
      </c>
      <c r="L105" s="15" t="s">
        <v>65</v>
      </c>
      <c r="M105" s="15" t="s">
        <v>65</v>
      </c>
      <c r="N105" s="15" t="s">
        <v>65</v>
      </c>
      <c r="O105" s="26" t="s">
        <v>532</v>
      </c>
      <c r="P105" s="13" t="e">
        <f>#REF!-#REF!</f>
        <v>#REF!</v>
      </c>
      <c r="Q105" s="13"/>
      <c r="R105" s="30" t="s">
        <v>556</v>
      </c>
      <c r="S105" s="28">
        <v>107.9</v>
      </c>
    </row>
    <row r="106" spans="1:19" ht="22.5">
      <c r="A106" s="13">
        <v>102</v>
      </c>
      <c r="B106" s="15">
        <v>5</v>
      </c>
      <c r="C106" s="14" t="s">
        <v>557</v>
      </c>
      <c r="D106" s="15" t="s">
        <v>558</v>
      </c>
      <c r="E106" s="16" t="s">
        <v>559</v>
      </c>
      <c r="F106" s="16" t="s">
        <v>560</v>
      </c>
      <c r="G106" s="25"/>
      <c r="H106" s="15">
        <v>217</v>
      </c>
      <c r="I106" s="15"/>
      <c r="J106" s="15"/>
      <c r="K106" s="15" t="s">
        <v>65</v>
      </c>
      <c r="L106" s="15" t="s">
        <v>65</v>
      </c>
      <c r="M106" s="15" t="s">
        <v>65</v>
      </c>
      <c r="N106" s="15" t="s">
        <v>65</v>
      </c>
      <c r="O106" s="26" t="s">
        <v>532</v>
      </c>
      <c r="P106" s="13" t="e">
        <f>#REF!-#REF!</f>
        <v>#REF!</v>
      </c>
      <c r="Q106" s="29"/>
      <c r="R106" s="30" t="s">
        <v>561</v>
      </c>
      <c r="S106" s="28">
        <v>40.42</v>
      </c>
    </row>
    <row r="107" spans="1:19">
      <c r="A107" s="13">
        <v>103</v>
      </c>
      <c r="B107" s="15">
        <v>9</v>
      </c>
      <c r="C107" s="14" t="s">
        <v>562</v>
      </c>
      <c r="D107" s="15" t="s">
        <v>563</v>
      </c>
      <c r="E107" s="16" t="s">
        <v>564</v>
      </c>
      <c r="F107" s="16" t="s">
        <v>565</v>
      </c>
      <c r="G107" s="25" t="s">
        <v>566</v>
      </c>
      <c r="H107" s="15">
        <v>155</v>
      </c>
      <c r="I107" s="15"/>
      <c r="J107" s="15"/>
      <c r="K107" s="15" t="s">
        <v>65</v>
      </c>
      <c r="L107" s="15" t="s">
        <v>65</v>
      </c>
      <c r="M107" s="15" t="s">
        <v>65</v>
      </c>
      <c r="N107" s="15" t="s">
        <v>65</v>
      </c>
      <c r="O107" s="26" t="s">
        <v>532</v>
      </c>
      <c r="P107" s="13" t="e">
        <f>#REF!-#REF!</f>
        <v>#REF!</v>
      </c>
      <c r="Q107" s="29"/>
      <c r="R107" s="30" t="s">
        <v>567</v>
      </c>
      <c r="S107" s="32">
        <v>189.92</v>
      </c>
    </row>
    <row r="108" spans="1:19" ht="22.5">
      <c r="A108" s="13">
        <v>104</v>
      </c>
      <c r="B108" s="15">
        <v>5</v>
      </c>
      <c r="C108" s="14" t="s">
        <v>568</v>
      </c>
      <c r="D108" s="15" t="s">
        <v>569</v>
      </c>
      <c r="E108" s="16" t="s">
        <v>570</v>
      </c>
      <c r="F108" s="16" t="s">
        <v>571</v>
      </c>
      <c r="G108" s="25" t="s">
        <v>572</v>
      </c>
      <c r="H108" s="15">
        <v>128</v>
      </c>
      <c r="I108" s="15" t="s">
        <v>501</v>
      </c>
      <c r="J108" s="15"/>
      <c r="K108" s="15" t="s">
        <v>65</v>
      </c>
      <c r="L108" s="15" t="s">
        <v>65</v>
      </c>
      <c r="M108" s="15" t="s">
        <v>65</v>
      </c>
      <c r="N108" s="15" t="s">
        <v>65</v>
      </c>
      <c r="O108" s="26" t="s">
        <v>532</v>
      </c>
      <c r="P108" s="13" t="e">
        <f>#REF!-#REF!</f>
        <v>#REF!</v>
      </c>
      <c r="Q108" s="13"/>
      <c r="R108" s="30" t="s">
        <v>573</v>
      </c>
      <c r="S108" s="28">
        <v>116.17</v>
      </c>
    </row>
    <row r="109" spans="1:19" ht="33.75">
      <c r="A109" s="13">
        <v>105</v>
      </c>
      <c r="B109" s="15">
        <v>5</v>
      </c>
      <c r="C109" s="14" t="s">
        <v>574</v>
      </c>
      <c r="D109" s="15" t="s">
        <v>575</v>
      </c>
      <c r="E109" s="16" t="s">
        <v>576</v>
      </c>
      <c r="F109" s="16" t="s">
        <v>577</v>
      </c>
      <c r="G109" s="25"/>
      <c r="H109" s="15"/>
      <c r="I109" s="15"/>
      <c r="J109" s="15"/>
      <c r="K109" s="15" t="s">
        <v>65</v>
      </c>
      <c r="L109" s="15" t="s">
        <v>65</v>
      </c>
      <c r="M109" s="15" t="s">
        <v>65</v>
      </c>
      <c r="N109" s="15" t="s">
        <v>65</v>
      </c>
      <c r="O109" s="26" t="s">
        <v>532</v>
      </c>
      <c r="P109" s="13" t="e">
        <f>#REF!-#REF!</f>
        <v>#REF!</v>
      </c>
      <c r="Q109" s="13"/>
      <c r="R109" s="30" t="s">
        <v>578</v>
      </c>
      <c r="S109" s="28">
        <v>99.26</v>
      </c>
    </row>
    <row r="110" spans="1:19" ht="22.5">
      <c r="A110" s="13">
        <v>106</v>
      </c>
      <c r="B110" s="15">
        <v>5</v>
      </c>
      <c r="C110" s="14" t="s">
        <v>579</v>
      </c>
      <c r="D110" s="15" t="s">
        <v>580</v>
      </c>
      <c r="E110" s="16" t="s">
        <v>581</v>
      </c>
      <c r="F110" s="16" t="s">
        <v>582</v>
      </c>
      <c r="G110" s="25" t="s">
        <v>583</v>
      </c>
      <c r="H110" s="15">
        <v>182</v>
      </c>
      <c r="I110" s="15"/>
      <c r="J110" s="15"/>
      <c r="K110" s="15" t="s">
        <v>65</v>
      </c>
      <c r="L110" s="15" t="s">
        <v>65</v>
      </c>
      <c r="M110" s="15" t="s">
        <v>65</v>
      </c>
      <c r="N110" s="15" t="s">
        <v>65</v>
      </c>
      <c r="O110" s="26" t="s">
        <v>532</v>
      </c>
      <c r="P110" s="13" t="e">
        <f>#REF!-#REF!</f>
        <v>#REF!</v>
      </c>
      <c r="Q110" s="13"/>
      <c r="R110" s="27" t="s">
        <v>584</v>
      </c>
      <c r="S110" s="28">
        <v>40.6</v>
      </c>
    </row>
    <row r="111" spans="1:19" ht="22.5">
      <c r="A111" s="13">
        <v>107</v>
      </c>
      <c r="B111" s="14" t="s">
        <v>585</v>
      </c>
      <c r="C111" s="14" t="s">
        <v>586</v>
      </c>
      <c r="D111" s="15" t="s">
        <v>587</v>
      </c>
      <c r="E111" s="16" t="s">
        <v>588</v>
      </c>
      <c r="F111" s="16" t="s">
        <v>589</v>
      </c>
      <c r="G111" s="25"/>
      <c r="H111" s="15">
        <v>270</v>
      </c>
      <c r="I111" s="15"/>
      <c r="J111" s="15"/>
      <c r="K111" s="15" t="s">
        <v>65</v>
      </c>
      <c r="L111" s="15" t="s">
        <v>65</v>
      </c>
      <c r="M111" s="15" t="s">
        <v>65</v>
      </c>
      <c r="N111" s="15" t="s">
        <v>65</v>
      </c>
      <c r="O111" s="26" t="s">
        <v>532</v>
      </c>
      <c r="P111" s="13" t="e">
        <f>#REF!-#REF!</f>
        <v>#REF!</v>
      </c>
      <c r="Q111" s="29"/>
      <c r="R111" s="30" t="s">
        <v>590</v>
      </c>
      <c r="S111" s="28">
        <v>74.19</v>
      </c>
    </row>
    <row r="112" spans="1:19">
      <c r="A112" s="13">
        <v>108</v>
      </c>
      <c r="B112" s="14" t="s">
        <v>585</v>
      </c>
      <c r="C112" s="14" t="s">
        <v>591</v>
      </c>
      <c r="D112" s="15" t="s">
        <v>592</v>
      </c>
      <c r="E112" s="16" t="s">
        <v>593</v>
      </c>
      <c r="F112" s="16" t="s">
        <v>594</v>
      </c>
      <c r="G112" s="25"/>
      <c r="H112" s="15">
        <v>253</v>
      </c>
      <c r="I112" s="15"/>
      <c r="J112" s="15"/>
      <c r="K112" s="15" t="s">
        <v>65</v>
      </c>
      <c r="L112" s="15" t="s">
        <v>65</v>
      </c>
      <c r="M112" s="15" t="s">
        <v>65</v>
      </c>
      <c r="N112" s="15" t="s">
        <v>65</v>
      </c>
      <c r="O112" s="26" t="s">
        <v>532</v>
      </c>
      <c r="P112" s="13" t="e">
        <f>#REF!-#REF!</f>
        <v>#REF!</v>
      </c>
      <c r="Q112" s="29"/>
      <c r="R112" s="30" t="s">
        <v>595</v>
      </c>
      <c r="S112" s="28">
        <v>32.200000000000003</v>
      </c>
    </row>
    <row r="113" spans="1:19" ht="22.5">
      <c r="A113" s="13">
        <v>109</v>
      </c>
      <c r="B113" s="14" t="s">
        <v>596</v>
      </c>
      <c r="C113" s="14" t="s">
        <v>597</v>
      </c>
      <c r="D113" s="15" t="s">
        <v>598</v>
      </c>
      <c r="E113" s="16" t="s">
        <v>599</v>
      </c>
      <c r="F113" s="16" t="s">
        <v>600</v>
      </c>
      <c r="G113" s="25" t="s">
        <v>601</v>
      </c>
      <c r="H113" s="15">
        <v>166</v>
      </c>
      <c r="I113" s="15"/>
      <c r="J113" s="15"/>
      <c r="K113" s="15" t="s">
        <v>65</v>
      </c>
      <c r="L113" s="15" t="s">
        <v>65</v>
      </c>
      <c r="M113" s="15" t="s">
        <v>65</v>
      </c>
      <c r="N113" s="15" t="s">
        <v>65</v>
      </c>
      <c r="O113" s="26" t="s">
        <v>532</v>
      </c>
      <c r="P113" s="13" t="e">
        <f>#REF!-#REF!</f>
        <v>#REF!</v>
      </c>
      <c r="Q113" s="29"/>
      <c r="R113" s="30" t="s">
        <v>602</v>
      </c>
      <c r="S113" s="28">
        <v>105.43</v>
      </c>
    </row>
    <row r="114" spans="1:19">
      <c r="A114" s="13">
        <v>110</v>
      </c>
      <c r="B114" s="14" t="s">
        <v>596</v>
      </c>
      <c r="C114" s="14" t="s">
        <v>603</v>
      </c>
      <c r="D114" s="15" t="s">
        <v>604</v>
      </c>
      <c r="E114" s="16" t="s">
        <v>605</v>
      </c>
      <c r="F114" s="16" t="s">
        <v>606</v>
      </c>
      <c r="G114" s="25"/>
      <c r="H114" s="15"/>
      <c r="I114" s="15"/>
      <c r="J114" s="15"/>
      <c r="K114" s="15" t="s">
        <v>65</v>
      </c>
      <c r="L114" s="15" t="s">
        <v>65</v>
      </c>
      <c r="M114" s="15" t="s">
        <v>65</v>
      </c>
      <c r="N114" s="15" t="s">
        <v>65</v>
      </c>
      <c r="O114" s="26" t="s">
        <v>532</v>
      </c>
      <c r="P114" s="13" t="e">
        <f>#REF!-#REF!</f>
        <v>#REF!</v>
      </c>
      <c r="Q114" s="13"/>
      <c r="R114" s="30" t="s">
        <v>607</v>
      </c>
      <c r="S114" s="28">
        <v>95.39</v>
      </c>
    </row>
    <row r="115" spans="1:19" ht="33.75">
      <c r="A115" s="13">
        <v>111</v>
      </c>
      <c r="B115" s="14" t="s">
        <v>596</v>
      </c>
      <c r="C115" s="14" t="s">
        <v>608</v>
      </c>
      <c r="D115" s="15" t="s">
        <v>609</v>
      </c>
      <c r="E115" s="16" t="s">
        <v>610</v>
      </c>
      <c r="F115" s="16" t="s">
        <v>611</v>
      </c>
      <c r="G115" s="25"/>
      <c r="H115" s="15"/>
      <c r="I115" s="15"/>
      <c r="J115" s="15"/>
      <c r="K115" s="15" t="s">
        <v>65</v>
      </c>
      <c r="L115" s="15" t="s">
        <v>65</v>
      </c>
      <c r="M115" s="15" t="s">
        <v>65</v>
      </c>
      <c r="N115" s="15" t="s">
        <v>65</v>
      </c>
      <c r="O115" s="26" t="s">
        <v>532</v>
      </c>
      <c r="P115" s="13" t="e">
        <f>#REF!-#REF!</f>
        <v>#REF!</v>
      </c>
      <c r="Q115" s="29"/>
      <c r="R115" s="27" t="s">
        <v>612</v>
      </c>
      <c r="S115" s="28">
        <v>93.31</v>
      </c>
    </row>
    <row r="116" spans="1:19" ht="22.5">
      <c r="A116" s="13">
        <v>112</v>
      </c>
      <c r="B116" s="14" t="s">
        <v>317</v>
      </c>
      <c r="C116" s="14" t="s">
        <v>613</v>
      </c>
      <c r="D116" s="15" t="s">
        <v>614</v>
      </c>
      <c r="E116" s="16" t="s">
        <v>65</v>
      </c>
      <c r="F116" s="16" t="s">
        <v>615</v>
      </c>
      <c r="G116" s="25"/>
      <c r="H116" s="15"/>
      <c r="I116" s="15"/>
      <c r="J116" s="15"/>
      <c r="K116" s="15" t="s">
        <v>65</v>
      </c>
      <c r="L116" s="15" t="s">
        <v>65</v>
      </c>
      <c r="M116" s="15" t="s">
        <v>65</v>
      </c>
      <c r="N116" s="15" t="s">
        <v>65</v>
      </c>
      <c r="O116" s="26" t="s">
        <v>532</v>
      </c>
      <c r="P116" s="13" t="e">
        <f>#REF!-#REF!</f>
        <v>#REF!</v>
      </c>
      <c r="Q116" s="29"/>
      <c r="R116" s="30" t="s">
        <v>616</v>
      </c>
      <c r="S116" s="28">
        <v>90</v>
      </c>
    </row>
    <row r="117" spans="1:19" ht="22.5">
      <c r="A117" s="13">
        <v>113</v>
      </c>
      <c r="B117" s="14" t="s">
        <v>317</v>
      </c>
      <c r="C117" s="14" t="s">
        <v>617</v>
      </c>
      <c r="D117" s="15" t="s">
        <v>618</v>
      </c>
      <c r="E117" s="16" t="s">
        <v>619</v>
      </c>
      <c r="F117" s="16" t="s">
        <v>620</v>
      </c>
      <c r="G117" s="25"/>
      <c r="H117" s="15">
        <v>200</v>
      </c>
      <c r="I117" s="15"/>
      <c r="J117" s="15"/>
      <c r="K117" s="15" t="s">
        <v>65</v>
      </c>
      <c r="L117" s="15" t="s">
        <v>65</v>
      </c>
      <c r="M117" s="15" t="s">
        <v>65</v>
      </c>
      <c r="N117" s="15" t="s">
        <v>65</v>
      </c>
      <c r="O117" s="26" t="s">
        <v>532</v>
      </c>
      <c r="P117" s="13" t="e">
        <f>#REF!-#REF!</f>
        <v>#REF!</v>
      </c>
      <c r="Q117" s="13"/>
      <c r="R117" s="30" t="s">
        <v>621</v>
      </c>
      <c r="S117" s="28">
        <v>245.36</v>
      </c>
    </row>
    <row r="118" spans="1:19" ht="22.5">
      <c r="A118" s="13">
        <v>114</v>
      </c>
      <c r="B118" s="14" t="s">
        <v>585</v>
      </c>
      <c r="C118" s="14" t="s">
        <v>622</v>
      </c>
      <c r="D118" s="15" t="s">
        <v>623</v>
      </c>
      <c r="E118" s="16" t="s">
        <v>624</v>
      </c>
      <c r="F118" s="16" t="s">
        <v>625</v>
      </c>
      <c r="G118" s="25" t="s">
        <v>566</v>
      </c>
      <c r="H118" s="15">
        <v>149</v>
      </c>
      <c r="I118" s="15" t="s">
        <v>501</v>
      </c>
      <c r="J118" s="15"/>
      <c r="K118" s="15" t="s">
        <v>65</v>
      </c>
      <c r="L118" s="15" t="s">
        <v>65</v>
      </c>
      <c r="M118" s="15" t="s">
        <v>65</v>
      </c>
      <c r="N118" s="15" t="s">
        <v>65</v>
      </c>
      <c r="O118" s="26" t="s">
        <v>532</v>
      </c>
      <c r="P118" s="13" t="e">
        <f>#REF!-#REF!</f>
        <v>#REF!</v>
      </c>
      <c r="Q118" s="29"/>
      <c r="R118" s="30" t="s">
        <v>626</v>
      </c>
      <c r="S118" s="28">
        <v>148.41</v>
      </c>
    </row>
    <row r="119" spans="1:19" ht="22.5">
      <c r="A119" s="13">
        <v>115</v>
      </c>
      <c r="B119" s="14" t="s">
        <v>585</v>
      </c>
      <c r="C119" s="14" t="s">
        <v>627</v>
      </c>
      <c r="D119" s="15" t="s">
        <v>628</v>
      </c>
      <c r="E119" s="16" t="s">
        <v>629</v>
      </c>
      <c r="F119" s="16" t="s">
        <v>630</v>
      </c>
      <c r="G119" s="25"/>
      <c r="H119" s="15">
        <v>218</v>
      </c>
      <c r="I119" s="15"/>
      <c r="J119" s="15"/>
      <c r="K119" s="15" t="s">
        <v>65</v>
      </c>
      <c r="L119" s="15" t="s">
        <v>65</v>
      </c>
      <c r="M119" s="15" t="s">
        <v>65</v>
      </c>
      <c r="N119" s="15" t="s">
        <v>65</v>
      </c>
      <c r="O119" s="26" t="s">
        <v>532</v>
      </c>
      <c r="P119" s="13" t="e">
        <f>#REF!-#REF!</f>
        <v>#REF!</v>
      </c>
      <c r="Q119" s="13"/>
      <c r="R119" s="30" t="s">
        <v>631</v>
      </c>
      <c r="S119" s="28">
        <v>51.4</v>
      </c>
    </row>
    <row r="120" spans="1:19">
      <c r="A120" s="13">
        <v>116</v>
      </c>
      <c r="B120" s="14" t="s">
        <v>585</v>
      </c>
      <c r="C120" s="14" t="s">
        <v>632</v>
      </c>
      <c r="D120" s="15" t="s">
        <v>633</v>
      </c>
      <c r="E120" s="16" t="s">
        <v>634</v>
      </c>
      <c r="F120" s="16" t="s">
        <v>635</v>
      </c>
      <c r="G120" s="25"/>
      <c r="H120" s="15">
        <v>236</v>
      </c>
      <c r="I120" s="15"/>
      <c r="J120" s="15"/>
      <c r="K120" s="15" t="s">
        <v>65</v>
      </c>
      <c r="L120" s="15" t="s">
        <v>65</v>
      </c>
      <c r="M120" s="15" t="s">
        <v>65</v>
      </c>
      <c r="N120" s="15" t="s">
        <v>65</v>
      </c>
      <c r="O120" s="26" t="s">
        <v>532</v>
      </c>
      <c r="P120" s="13" t="e">
        <f>#REF!-#REF!</f>
        <v>#REF!</v>
      </c>
      <c r="Q120" s="13"/>
      <c r="R120" s="30" t="s">
        <v>636</v>
      </c>
      <c r="S120" s="28">
        <v>139.59</v>
      </c>
    </row>
    <row r="121" spans="1:19" ht="22.5">
      <c r="A121" s="13">
        <v>117</v>
      </c>
      <c r="B121" s="14" t="s">
        <v>317</v>
      </c>
      <c r="C121" s="14" t="s">
        <v>637</v>
      </c>
      <c r="D121" s="15" t="s">
        <v>638</v>
      </c>
      <c r="E121" s="16" t="s">
        <v>639</v>
      </c>
      <c r="F121" s="16" t="s">
        <v>640</v>
      </c>
      <c r="G121" s="25"/>
      <c r="H121" s="15"/>
      <c r="I121" s="15"/>
      <c r="J121" s="15"/>
      <c r="K121" s="15" t="s">
        <v>65</v>
      </c>
      <c r="L121" s="15" t="s">
        <v>65</v>
      </c>
      <c r="M121" s="15" t="s">
        <v>65</v>
      </c>
      <c r="N121" s="15" t="s">
        <v>65</v>
      </c>
      <c r="O121" s="26" t="s">
        <v>532</v>
      </c>
      <c r="P121" s="13" t="e">
        <f>#REF!-#REF!</f>
        <v>#REF!</v>
      </c>
      <c r="Q121" s="29"/>
      <c r="R121" s="30" t="s">
        <v>641</v>
      </c>
      <c r="S121" s="28">
        <v>130.38</v>
      </c>
    </row>
    <row r="122" spans="1:19" ht="22.5">
      <c r="A122" s="13">
        <v>118</v>
      </c>
      <c r="B122" s="14" t="s">
        <v>317</v>
      </c>
      <c r="C122" s="14" t="s">
        <v>642</v>
      </c>
      <c r="D122" s="15" t="s">
        <v>643</v>
      </c>
      <c r="E122" s="16" t="s">
        <v>643</v>
      </c>
      <c r="F122" s="16" t="s">
        <v>644</v>
      </c>
      <c r="G122" s="25"/>
      <c r="H122" s="15"/>
      <c r="I122" s="15"/>
      <c r="J122" s="15"/>
      <c r="K122" s="15" t="s">
        <v>65</v>
      </c>
      <c r="L122" s="15" t="s">
        <v>65</v>
      </c>
      <c r="M122" s="15" t="s">
        <v>65</v>
      </c>
      <c r="N122" s="15" t="s">
        <v>65</v>
      </c>
      <c r="O122" s="26" t="s">
        <v>532</v>
      </c>
      <c r="P122" s="13" t="e">
        <f>#REF!-#REF!</f>
        <v>#REF!</v>
      </c>
      <c r="Q122" s="13"/>
      <c r="R122" s="30" t="s">
        <v>645</v>
      </c>
      <c r="S122" s="28">
        <v>126.04</v>
      </c>
    </row>
    <row r="123" spans="1:19">
      <c r="A123" s="13">
        <v>119</v>
      </c>
      <c r="B123" s="14" t="s">
        <v>585</v>
      </c>
      <c r="C123" s="14" t="s">
        <v>646</v>
      </c>
      <c r="D123" s="15" t="s">
        <v>647</v>
      </c>
      <c r="E123" s="16" t="s">
        <v>648</v>
      </c>
      <c r="F123" s="16" t="s">
        <v>649</v>
      </c>
      <c r="G123" s="25"/>
      <c r="H123" s="15">
        <v>212</v>
      </c>
      <c r="I123" s="15"/>
      <c r="J123" s="15"/>
      <c r="K123" s="15" t="s">
        <v>65</v>
      </c>
      <c r="L123" s="15" t="s">
        <v>65</v>
      </c>
      <c r="M123" s="15" t="s">
        <v>65</v>
      </c>
      <c r="N123" s="15" t="s">
        <v>65</v>
      </c>
      <c r="O123" s="26" t="s">
        <v>532</v>
      </c>
      <c r="P123" s="13" t="e">
        <f>#REF!-#REF!</f>
        <v>#REF!</v>
      </c>
      <c r="Q123" s="13"/>
      <c r="R123" s="30" t="s">
        <v>650</v>
      </c>
      <c r="S123" s="28">
        <v>91.25</v>
      </c>
    </row>
    <row r="124" spans="1:19" ht="22.5">
      <c r="A124" s="13">
        <v>120</v>
      </c>
      <c r="B124" s="14" t="s">
        <v>596</v>
      </c>
      <c r="C124" s="14" t="s">
        <v>651</v>
      </c>
      <c r="D124" s="15" t="s">
        <v>652</v>
      </c>
      <c r="E124" s="16" t="s">
        <v>653</v>
      </c>
      <c r="F124" s="16" t="s">
        <v>654</v>
      </c>
      <c r="G124" s="25"/>
      <c r="H124" s="15">
        <v>276</v>
      </c>
      <c r="I124" s="15"/>
      <c r="J124" s="15"/>
      <c r="K124" s="15" t="s">
        <v>65</v>
      </c>
      <c r="L124" s="15" t="s">
        <v>65</v>
      </c>
      <c r="M124" s="15" t="s">
        <v>65</v>
      </c>
      <c r="N124" s="15" t="s">
        <v>65</v>
      </c>
      <c r="O124" s="26" t="s">
        <v>532</v>
      </c>
      <c r="P124" s="13" t="e">
        <f>#REF!-#REF!</f>
        <v>#REF!</v>
      </c>
      <c r="Q124" s="29"/>
      <c r="R124" s="27" t="s">
        <v>655</v>
      </c>
      <c r="S124" s="28">
        <v>163.19999999999999</v>
      </c>
    </row>
    <row r="125" spans="1:19" ht="22.5">
      <c r="A125" s="13">
        <v>121</v>
      </c>
      <c r="B125" s="14" t="s">
        <v>317</v>
      </c>
      <c r="C125" s="14" t="s">
        <v>656</v>
      </c>
      <c r="D125" s="15" t="s">
        <v>657</v>
      </c>
      <c r="E125" s="16" t="s">
        <v>657</v>
      </c>
      <c r="F125" s="16" t="s">
        <v>658</v>
      </c>
      <c r="G125" s="25"/>
      <c r="H125" s="15"/>
      <c r="I125" s="15"/>
      <c r="J125" s="15"/>
      <c r="K125" s="15" t="s">
        <v>65</v>
      </c>
      <c r="L125" s="15" t="s">
        <v>65</v>
      </c>
      <c r="M125" s="15" t="s">
        <v>65</v>
      </c>
      <c r="N125" s="15" t="s">
        <v>65</v>
      </c>
      <c r="O125" s="26" t="s">
        <v>532</v>
      </c>
      <c r="P125" s="13" t="e">
        <f>#REF!-#REF!</f>
        <v>#REF!</v>
      </c>
      <c r="Q125" s="13"/>
      <c r="R125" s="30" t="s">
        <v>659</v>
      </c>
      <c r="S125" s="28">
        <v>189.66</v>
      </c>
    </row>
    <row r="126" spans="1:19" ht="22.5">
      <c r="A126" s="13">
        <v>122</v>
      </c>
      <c r="B126" s="14" t="s">
        <v>317</v>
      </c>
      <c r="C126" s="14" t="s">
        <v>660</v>
      </c>
      <c r="D126" s="15" t="s">
        <v>661</v>
      </c>
      <c r="E126" s="16" t="s">
        <v>662</v>
      </c>
      <c r="F126" s="16" t="s">
        <v>663</v>
      </c>
      <c r="G126" s="25"/>
      <c r="H126" s="15"/>
      <c r="I126" s="15"/>
      <c r="J126" s="15"/>
      <c r="K126" s="15" t="s">
        <v>65</v>
      </c>
      <c r="L126" s="15" t="s">
        <v>65</v>
      </c>
      <c r="M126" s="15" t="s">
        <v>65</v>
      </c>
      <c r="N126" s="15" t="s">
        <v>65</v>
      </c>
      <c r="O126" s="26" t="s">
        <v>532</v>
      </c>
      <c r="P126" s="13" t="e">
        <f>#REF!-#REF!</f>
        <v>#REF!</v>
      </c>
      <c r="Q126" s="29"/>
      <c r="R126" s="30" t="s">
        <v>664</v>
      </c>
      <c r="S126" s="28">
        <v>35.4</v>
      </c>
    </row>
    <row r="127" spans="1:19">
      <c r="A127" s="13">
        <v>123</v>
      </c>
      <c r="B127" s="14" t="s">
        <v>585</v>
      </c>
      <c r="C127" s="14" t="s">
        <v>665</v>
      </c>
      <c r="D127" s="15" t="s">
        <v>666</v>
      </c>
      <c r="E127" s="16" t="s">
        <v>666</v>
      </c>
      <c r="F127" s="16" t="s">
        <v>667</v>
      </c>
      <c r="G127" s="25"/>
      <c r="H127" s="15">
        <v>255</v>
      </c>
      <c r="I127" s="15"/>
      <c r="J127" s="15"/>
      <c r="K127" s="15" t="s">
        <v>65</v>
      </c>
      <c r="L127" s="15" t="s">
        <v>65</v>
      </c>
      <c r="M127" s="15" t="s">
        <v>65</v>
      </c>
      <c r="N127" s="15" t="s">
        <v>65</v>
      </c>
      <c r="O127" s="26" t="s">
        <v>532</v>
      </c>
      <c r="P127" s="13" t="e">
        <f>#REF!-#REF!</f>
        <v>#REF!</v>
      </c>
      <c r="Q127" s="29"/>
      <c r="R127" s="30" t="s">
        <v>668</v>
      </c>
      <c r="S127" s="28">
        <v>93.8</v>
      </c>
    </row>
    <row r="128" spans="1:19" ht="22.5">
      <c r="A128" s="13">
        <v>124</v>
      </c>
      <c r="B128" s="14" t="s">
        <v>596</v>
      </c>
      <c r="C128" s="14" t="s">
        <v>669</v>
      </c>
      <c r="D128" s="15" t="s">
        <v>670</v>
      </c>
      <c r="E128" s="16" t="s">
        <v>671</v>
      </c>
      <c r="F128" s="16" t="s">
        <v>672</v>
      </c>
      <c r="G128" s="25"/>
      <c r="H128" s="15">
        <v>283</v>
      </c>
      <c r="I128" s="15"/>
      <c r="J128" s="15"/>
      <c r="K128" s="15" t="s">
        <v>65</v>
      </c>
      <c r="L128" s="15" t="s">
        <v>65</v>
      </c>
      <c r="M128" s="15" t="s">
        <v>65</v>
      </c>
      <c r="N128" s="15" t="s">
        <v>65</v>
      </c>
      <c r="O128" s="26" t="s">
        <v>532</v>
      </c>
      <c r="P128" s="13" t="e">
        <f>#REF!-#REF!</f>
        <v>#REF!</v>
      </c>
      <c r="Q128" s="29"/>
      <c r="R128" s="30" t="s">
        <v>673</v>
      </c>
      <c r="S128" s="28">
        <v>75.599999999999994</v>
      </c>
    </row>
    <row r="129" spans="1:19" ht="45">
      <c r="A129" s="13">
        <v>125</v>
      </c>
      <c r="B129" s="14" t="s">
        <v>596</v>
      </c>
      <c r="C129" s="14" t="s">
        <v>674</v>
      </c>
      <c r="D129" s="15" t="s">
        <v>675</v>
      </c>
      <c r="E129" s="16" t="s">
        <v>676</v>
      </c>
      <c r="F129" s="16" t="s">
        <v>677</v>
      </c>
      <c r="G129" s="25"/>
      <c r="H129" s="15">
        <v>280</v>
      </c>
      <c r="I129" s="15"/>
      <c r="J129" s="15"/>
      <c r="K129" s="15" t="s">
        <v>65</v>
      </c>
      <c r="L129" s="15" t="s">
        <v>65</v>
      </c>
      <c r="M129" s="15" t="s">
        <v>65</v>
      </c>
      <c r="N129" s="15" t="s">
        <v>65</v>
      </c>
      <c r="O129" s="26" t="s">
        <v>532</v>
      </c>
      <c r="P129" s="13" t="e">
        <f>#REF!-#REF!</f>
        <v>#REF!</v>
      </c>
      <c r="Q129" s="29"/>
      <c r="R129" s="27" t="s">
        <v>678</v>
      </c>
      <c r="S129" s="28">
        <v>144.35</v>
      </c>
    </row>
    <row r="130" spans="1:19" ht="22.5">
      <c r="A130" s="13">
        <v>126</v>
      </c>
      <c r="B130" s="14" t="s">
        <v>317</v>
      </c>
      <c r="C130" s="14" t="s">
        <v>679</v>
      </c>
      <c r="D130" s="15" t="s">
        <v>680</v>
      </c>
      <c r="E130" s="16" t="s">
        <v>681</v>
      </c>
      <c r="F130" s="16" t="s">
        <v>682</v>
      </c>
      <c r="G130" s="25"/>
      <c r="H130" s="15">
        <v>186</v>
      </c>
      <c r="I130" s="15"/>
      <c r="J130" s="15"/>
      <c r="K130" s="15" t="s">
        <v>65</v>
      </c>
      <c r="L130" s="15" t="s">
        <v>65</v>
      </c>
      <c r="M130" s="15" t="s">
        <v>65</v>
      </c>
      <c r="N130" s="15" t="s">
        <v>65</v>
      </c>
      <c r="O130" s="26" t="s">
        <v>532</v>
      </c>
      <c r="P130" s="13" t="e">
        <f>#REF!-#REF!</f>
        <v>#REF!</v>
      </c>
      <c r="Q130" s="13"/>
      <c r="R130" s="30" t="s">
        <v>683</v>
      </c>
      <c r="S130" s="28">
        <v>125.58</v>
      </c>
    </row>
    <row r="131" spans="1:19" ht="22.5">
      <c r="A131" s="13">
        <v>127</v>
      </c>
      <c r="B131" s="14" t="s">
        <v>585</v>
      </c>
      <c r="C131" s="14" t="s">
        <v>684</v>
      </c>
      <c r="D131" s="15" t="s">
        <v>685</v>
      </c>
      <c r="E131" s="16" t="s">
        <v>686</v>
      </c>
      <c r="F131" s="16" t="s">
        <v>687</v>
      </c>
      <c r="G131" s="25"/>
      <c r="H131" s="15">
        <v>229</v>
      </c>
      <c r="I131" s="15"/>
      <c r="J131" s="15"/>
      <c r="K131" s="15" t="s">
        <v>65</v>
      </c>
      <c r="L131" s="15" t="s">
        <v>65</v>
      </c>
      <c r="M131" s="15" t="s">
        <v>65</v>
      </c>
      <c r="N131" s="15" t="s">
        <v>65</v>
      </c>
      <c r="O131" s="26" t="s">
        <v>532</v>
      </c>
      <c r="P131" s="13" t="e">
        <f>#REF!-#REF!</f>
        <v>#REF!</v>
      </c>
      <c r="Q131" s="13"/>
      <c r="R131" s="27" t="s">
        <v>688</v>
      </c>
      <c r="S131" s="28">
        <v>73.239999999999995</v>
      </c>
    </row>
    <row r="132" spans="1:19" ht="22.5">
      <c r="A132" s="13">
        <v>128</v>
      </c>
      <c r="B132" s="14" t="s">
        <v>585</v>
      </c>
      <c r="C132" s="14" t="s">
        <v>689</v>
      </c>
      <c r="D132" s="15" t="s">
        <v>690</v>
      </c>
      <c r="E132" s="16" t="s">
        <v>691</v>
      </c>
      <c r="F132" s="16" t="s">
        <v>692</v>
      </c>
      <c r="G132" s="25"/>
      <c r="H132" s="15">
        <v>231</v>
      </c>
      <c r="I132" s="15"/>
      <c r="J132" s="15"/>
      <c r="K132" s="15" t="s">
        <v>65</v>
      </c>
      <c r="L132" s="15" t="s">
        <v>65</v>
      </c>
      <c r="M132" s="15" t="s">
        <v>65</v>
      </c>
      <c r="N132" s="15" t="s">
        <v>65</v>
      </c>
      <c r="O132" s="26" t="s">
        <v>532</v>
      </c>
      <c r="P132" s="13" t="e">
        <f>#REF!-#REF!</f>
        <v>#REF!</v>
      </c>
      <c r="Q132" s="29"/>
      <c r="R132" s="30" t="s">
        <v>693</v>
      </c>
      <c r="S132" s="28">
        <v>88.62</v>
      </c>
    </row>
    <row r="133" spans="1:19" ht="22.5">
      <c r="A133" s="13">
        <v>129</v>
      </c>
      <c r="B133" s="14" t="s">
        <v>596</v>
      </c>
      <c r="C133" s="14" t="s">
        <v>694</v>
      </c>
      <c r="D133" s="15" t="s">
        <v>695</v>
      </c>
      <c r="E133" s="16" t="s">
        <v>696</v>
      </c>
      <c r="F133" s="16" t="s">
        <v>697</v>
      </c>
      <c r="G133" s="25"/>
      <c r="H133" s="15"/>
      <c r="I133" s="15"/>
      <c r="J133" s="15"/>
      <c r="K133" s="15" t="s">
        <v>65</v>
      </c>
      <c r="L133" s="15" t="s">
        <v>65</v>
      </c>
      <c r="M133" s="15" t="s">
        <v>65</v>
      </c>
      <c r="N133" s="15" t="s">
        <v>65</v>
      </c>
      <c r="O133" s="26" t="s">
        <v>532</v>
      </c>
      <c r="P133" s="13" t="e">
        <f>#REF!-#REF!</f>
        <v>#REF!</v>
      </c>
      <c r="Q133" s="29"/>
      <c r="R133" s="27" t="s">
        <v>698</v>
      </c>
      <c r="S133" s="28">
        <v>103</v>
      </c>
    </row>
    <row r="134" spans="1:19" ht="22.5">
      <c r="A134" s="13">
        <v>130</v>
      </c>
      <c r="B134" s="14" t="s">
        <v>585</v>
      </c>
      <c r="C134" s="14" t="s">
        <v>699</v>
      </c>
      <c r="D134" s="15" t="s">
        <v>700</v>
      </c>
      <c r="E134" s="16" t="s">
        <v>700</v>
      </c>
      <c r="F134" s="16" t="s">
        <v>701</v>
      </c>
      <c r="G134" s="25"/>
      <c r="H134" s="15">
        <v>258</v>
      </c>
      <c r="I134" s="15"/>
      <c r="J134" s="15"/>
      <c r="K134" s="15" t="s">
        <v>65</v>
      </c>
      <c r="L134" s="15" t="s">
        <v>65</v>
      </c>
      <c r="M134" s="15" t="s">
        <v>65</v>
      </c>
      <c r="N134" s="15" t="s">
        <v>65</v>
      </c>
      <c r="O134" s="26" t="s">
        <v>532</v>
      </c>
      <c r="P134" s="13" t="e">
        <f>#REF!-#REF!</f>
        <v>#REF!</v>
      </c>
      <c r="Q134" s="13"/>
      <c r="R134" s="30" t="s">
        <v>702</v>
      </c>
      <c r="S134" s="28">
        <v>99</v>
      </c>
    </row>
    <row r="135" spans="1:19">
      <c r="A135" s="13">
        <v>131</v>
      </c>
      <c r="B135" s="14" t="s">
        <v>596</v>
      </c>
      <c r="C135" s="14" t="s">
        <v>703</v>
      </c>
      <c r="D135" s="15" t="s">
        <v>704</v>
      </c>
      <c r="E135" s="16" t="s">
        <v>705</v>
      </c>
      <c r="F135" s="16" t="s">
        <v>706</v>
      </c>
      <c r="G135" s="25"/>
      <c r="H135" s="15">
        <v>290</v>
      </c>
      <c r="I135" s="15"/>
      <c r="J135" s="15"/>
      <c r="K135" s="15" t="s">
        <v>65</v>
      </c>
      <c r="L135" s="15" t="s">
        <v>65</v>
      </c>
      <c r="M135" s="15" t="s">
        <v>65</v>
      </c>
      <c r="N135" s="15" t="s">
        <v>65</v>
      </c>
      <c r="O135" s="26" t="s">
        <v>532</v>
      </c>
      <c r="P135" s="13" t="e">
        <f>#REF!-#REF!</f>
        <v>#REF!</v>
      </c>
      <c r="Q135" s="13"/>
      <c r="R135" s="30" t="s">
        <v>707</v>
      </c>
      <c r="S135" s="28">
        <v>142.19999999999999</v>
      </c>
    </row>
    <row r="136" spans="1:19" ht="22.5">
      <c r="A136" s="13">
        <v>132</v>
      </c>
      <c r="B136" s="14" t="s">
        <v>596</v>
      </c>
      <c r="C136" s="14" t="s">
        <v>708</v>
      </c>
      <c r="D136" s="15" t="s">
        <v>709</v>
      </c>
      <c r="E136" s="16" t="s">
        <v>710</v>
      </c>
      <c r="F136" s="16" t="s">
        <v>711</v>
      </c>
      <c r="G136" s="25"/>
      <c r="H136" s="15">
        <v>289</v>
      </c>
      <c r="I136" s="15"/>
      <c r="J136" s="15"/>
      <c r="K136" s="15" t="s">
        <v>65</v>
      </c>
      <c r="L136" s="15" t="s">
        <v>65</v>
      </c>
      <c r="M136" s="15" t="s">
        <v>65</v>
      </c>
      <c r="N136" s="15" t="s">
        <v>65</v>
      </c>
      <c r="O136" s="26" t="s">
        <v>532</v>
      </c>
      <c r="P136" s="13" t="e">
        <f>#REF!-#REF!</f>
        <v>#REF!</v>
      </c>
      <c r="Q136" s="29"/>
      <c r="R136" s="27" t="s">
        <v>712</v>
      </c>
      <c r="S136" s="28">
        <v>103.21</v>
      </c>
    </row>
    <row r="137" spans="1:19" ht="56.25">
      <c r="A137" s="13">
        <v>133</v>
      </c>
      <c r="B137" s="14" t="s">
        <v>596</v>
      </c>
      <c r="C137" s="14" t="s">
        <v>713</v>
      </c>
      <c r="D137" s="14" t="s">
        <v>714</v>
      </c>
      <c r="E137" s="16" t="s">
        <v>715</v>
      </c>
      <c r="F137" s="16" t="s">
        <v>716</v>
      </c>
      <c r="G137" s="25"/>
      <c r="H137" s="15">
        <v>279</v>
      </c>
      <c r="I137" s="15"/>
      <c r="J137" s="15"/>
      <c r="K137" s="15" t="s">
        <v>65</v>
      </c>
      <c r="L137" s="15" t="s">
        <v>65</v>
      </c>
      <c r="M137" s="15" t="s">
        <v>65</v>
      </c>
      <c r="N137" s="15" t="s">
        <v>65</v>
      </c>
      <c r="O137" s="26" t="s">
        <v>532</v>
      </c>
      <c r="P137" s="13" t="e">
        <f>#REF!-#REF!</f>
        <v>#REF!</v>
      </c>
      <c r="Q137" s="29"/>
      <c r="R137" s="27" t="s">
        <v>717</v>
      </c>
      <c r="S137" s="28">
        <v>170</v>
      </c>
    </row>
    <row r="138" spans="1:19" ht="22.5">
      <c r="A138" s="13">
        <v>134</v>
      </c>
      <c r="B138" s="14" t="s">
        <v>596</v>
      </c>
      <c r="C138" s="14" t="s">
        <v>718</v>
      </c>
      <c r="D138" s="15" t="s">
        <v>719</v>
      </c>
      <c r="E138" s="16" t="s">
        <v>720</v>
      </c>
      <c r="F138" s="16" t="s">
        <v>721</v>
      </c>
      <c r="G138" s="25"/>
      <c r="H138" s="15">
        <v>291</v>
      </c>
      <c r="I138" s="15"/>
      <c r="J138" s="15"/>
      <c r="K138" s="15" t="s">
        <v>65</v>
      </c>
      <c r="L138" s="15" t="s">
        <v>65</v>
      </c>
      <c r="M138" s="15" t="s">
        <v>65</v>
      </c>
      <c r="N138" s="15" t="s">
        <v>65</v>
      </c>
      <c r="O138" s="26" t="s">
        <v>532</v>
      </c>
      <c r="P138" s="13" t="e">
        <f>#REF!-#REF!</f>
        <v>#REF!</v>
      </c>
      <c r="Q138" s="29"/>
      <c r="R138" s="30" t="s">
        <v>722</v>
      </c>
      <c r="S138" s="28">
        <v>237.3</v>
      </c>
    </row>
    <row r="139" spans="1:19">
      <c r="A139" s="13">
        <v>135</v>
      </c>
      <c r="B139" s="14" t="s">
        <v>317</v>
      </c>
      <c r="C139" s="14" t="s">
        <v>723</v>
      </c>
      <c r="D139" s="15" t="s">
        <v>724</v>
      </c>
      <c r="E139" s="16" t="s">
        <v>725</v>
      </c>
      <c r="F139" s="16" t="s">
        <v>726</v>
      </c>
      <c r="G139" s="25"/>
      <c r="H139" s="15">
        <v>194</v>
      </c>
      <c r="I139" s="15"/>
      <c r="J139" s="15"/>
      <c r="K139" s="15" t="s">
        <v>65</v>
      </c>
      <c r="L139" s="15" t="s">
        <v>65</v>
      </c>
      <c r="M139" s="15" t="s">
        <v>65</v>
      </c>
      <c r="N139" s="15" t="s">
        <v>65</v>
      </c>
      <c r="O139" s="26" t="s">
        <v>532</v>
      </c>
      <c r="P139" s="13" t="e">
        <f>#REF!-#REF!</f>
        <v>#REF!</v>
      </c>
      <c r="Q139" s="13"/>
      <c r="R139" s="30" t="s">
        <v>727</v>
      </c>
      <c r="S139" s="28">
        <v>90</v>
      </c>
    </row>
    <row r="140" spans="1:19" ht="22.5">
      <c r="A140" s="13">
        <v>136</v>
      </c>
      <c r="B140" s="14" t="s">
        <v>585</v>
      </c>
      <c r="C140" s="14" t="s">
        <v>728</v>
      </c>
      <c r="D140" s="15" t="s">
        <v>729</v>
      </c>
      <c r="E140" s="16" t="s">
        <v>730</v>
      </c>
      <c r="F140" s="16" t="s">
        <v>731</v>
      </c>
      <c r="G140" s="25"/>
      <c r="H140" s="15"/>
      <c r="I140" s="15"/>
      <c r="J140" s="15"/>
      <c r="K140" s="15" t="s">
        <v>65</v>
      </c>
      <c r="L140" s="15" t="s">
        <v>65</v>
      </c>
      <c r="M140" s="15" t="s">
        <v>65</v>
      </c>
      <c r="N140" s="15" t="s">
        <v>65</v>
      </c>
      <c r="O140" s="26" t="s">
        <v>532</v>
      </c>
      <c r="P140" s="13" t="e">
        <f>#REF!-#REF!</f>
        <v>#REF!</v>
      </c>
      <c r="Q140" s="29"/>
      <c r="R140" s="30" t="s">
        <v>732</v>
      </c>
      <c r="S140" s="28">
        <v>100.92</v>
      </c>
    </row>
    <row r="141" spans="1:19">
      <c r="A141" s="13">
        <v>137</v>
      </c>
      <c r="B141" s="14" t="s">
        <v>585</v>
      </c>
      <c r="C141" s="14" t="s">
        <v>733</v>
      </c>
      <c r="D141" s="15" t="s">
        <v>734</v>
      </c>
      <c r="E141" s="16" t="s">
        <v>734</v>
      </c>
      <c r="F141" s="16" t="s">
        <v>735</v>
      </c>
      <c r="G141" s="25"/>
      <c r="H141" s="15">
        <v>225</v>
      </c>
      <c r="I141" s="15"/>
      <c r="J141" s="15"/>
      <c r="K141" s="15" t="s">
        <v>65</v>
      </c>
      <c r="L141" s="15" t="s">
        <v>65</v>
      </c>
      <c r="M141" s="15" t="s">
        <v>65</v>
      </c>
      <c r="N141" s="15" t="s">
        <v>65</v>
      </c>
      <c r="O141" s="26" t="s">
        <v>532</v>
      </c>
      <c r="P141" s="13" t="e">
        <f>#REF!-#REF!</f>
        <v>#REF!</v>
      </c>
      <c r="Q141" s="13"/>
      <c r="R141" s="30" t="s">
        <v>736</v>
      </c>
      <c r="S141" s="28">
        <v>80.58</v>
      </c>
    </row>
    <row r="142" spans="1:19">
      <c r="A142" s="13">
        <v>138</v>
      </c>
      <c r="B142" s="14" t="s">
        <v>317</v>
      </c>
      <c r="C142" s="14" t="s">
        <v>737</v>
      </c>
      <c r="D142" s="15" t="s">
        <v>738</v>
      </c>
      <c r="E142" s="16" t="s">
        <v>739</v>
      </c>
      <c r="F142" s="16" t="s">
        <v>740</v>
      </c>
      <c r="G142" s="25"/>
      <c r="H142" s="15"/>
      <c r="I142" s="15"/>
      <c r="J142" s="15"/>
      <c r="K142" s="15" t="s">
        <v>65</v>
      </c>
      <c r="L142" s="15" t="s">
        <v>65</v>
      </c>
      <c r="M142" s="15" t="s">
        <v>65</v>
      </c>
      <c r="N142" s="15" t="s">
        <v>65</v>
      </c>
      <c r="O142" s="26" t="s">
        <v>532</v>
      </c>
      <c r="P142" s="13" t="e">
        <f>#REF!-#REF!</f>
        <v>#REF!</v>
      </c>
      <c r="Q142" s="13"/>
      <c r="R142" s="30" t="s">
        <v>741</v>
      </c>
      <c r="S142" s="28">
        <v>101.7</v>
      </c>
    </row>
    <row r="143" spans="1:19">
      <c r="A143" s="13">
        <v>139</v>
      </c>
      <c r="B143" s="14" t="s">
        <v>317</v>
      </c>
      <c r="C143" s="14" t="s">
        <v>742</v>
      </c>
      <c r="D143" s="15" t="s">
        <v>743</v>
      </c>
      <c r="E143" s="16" t="s">
        <v>744</v>
      </c>
      <c r="F143" s="16" t="s">
        <v>745</v>
      </c>
      <c r="G143" s="25" t="s">
        <v>267</v>
      </c>
      <c r="H143" s="15">
        <v>175</v>
      </c>
      <c r="I143" s="15"/>
      <c r="J143" s="15"/>
      <c r="K143" s="15" t="s">
        <v>65</v>
      </c>
      <c r="L143" s="15" t="s">
        <v>65</v>
      </c>
      <c r="M143" s="15" t="s">
        <v>65</v>
      </c>
      <c r="N143" s="15" t="s">
        <v>65</v>
      </c>
      <c r="O143" s="26" t="s">
        <v>532</v>
      </c>
      <c r="P143" s="13" t="e">
        <f>#REF!-#REF!</f>
        <v>#REF!</v>
      </c>
      <c r="Q143" s="29"/>
      <c r="R143" s="30" t="s">
        <v>746</v>
      </c>
      <c r="S143" s="28">
        <v>107.88</v>
      </c>
    </row>
    <row r="144" spans="1:19" ht="22.5">
      <c r="A144" s="13">
        <v>140</v>
      </c>
      <c r="B144" s="14" t="s">
        <v>317</v>
      </c>
      <c r="C144" s="14" t="s">
        <v>747</v>
      </c>
      <c r="D144" s="15" t="s">
        <v>748</v>
      </c>
      <c r="E144" s="16" t="s">
        <v>749</v>
      </c>
      <c r="F144" s="16" t="s">
        <v>750</v>
      </c>
      <c r="G144" s="25"/>
      <c r="H144" s="15"/>
      <c r="I144" s="15"/>
      <c r="J144" s="15"/>
      <c r="K144" s="15" t="s">
        <v>65</v>
      </c>
      <c r="L144" s="15" t="s">
        <v>65</v>
      </c>
      <c r="M144" s="15" t="s">
        <v>65</v>
      </c>
      <c r="N144" s="15" t="s">
        <v>65</v>
      </c>
      <c r="O144" s="26" t="s">
        <v>532</v>
      </c>
      <c r="P144" s="13" t="e">
        <f>#REF!-#REF!</f>
        <v>#REF!</v>
      </c>
      <c r="Q144" s="29"/>
      <c r="R144" s="30" t="s">
        <v>751</v>
      </c>
      <c r="S144" s="28">
        <v>100.8</v>
      </c>
    </row>
    <row r="145" spans="1:19">
      <c r="A145" s="13">
        <v>141</v>
      </c>
      <c r="B145" s="14" t="s">
        <v>317</v>
      </c>
      <c r="C145" s="14" t="s">
        <v>752</v>
      </c>
      <c r="D145" s="15" t="s">
        <v>753</v>
      </c>
      <c r="E145" s="16" t="s">
        <v>753</v>
      </c>
      <c r="F145" s="16" t="s">
        <v>754</v>
      </c>
      <c r="G145" s="25" t="s">
        <v>755</v>
      </c>
      <c r="H145" s="15">
        <v>172</v>
      </c>
      <c r="I145" s="15" t="s">
        <v>501</v>
      </c>
      <c r="J145" s="15"/>
      <c r="K145" s="15" t="s">
        <v>65</v>
      </c>
      <c r="L145" s="15" t="s">
        <v>65</v>
      </c>
      <c r="M145" s="15" t="s">
        <v>65</v>
      </c>
      <c r="N145" s="15" t="s">
        <v>65</v>
      </c>
      <c r="O145" s="26" t="s">
        <v>532</v>
      </c>
      <c r="P145" s="13" t="e">
        <f>#REF!-#REF!</f>
        <v>#REF!</v>
      </c>
      <c r="Q145" s="13"/>
      <c r="R145" s="30" t="s">
        <v>756</v>
      </c>
      <c r="S145" s="28">
        <v>90</v>
      </c>
    </row>
    <row r="146" spans="1:19" ht="22.5">
      <c r="A146" s="13">
        <v>142</v>
      </c>
      <c r="B146" s="14" t="s">
        <v>317</v>
      </c>
      <c r="C146" s="14" t="s">
        <v>757</v>
      </c>
      <c r="D146" s="15" t="s">
        <v>758</v>
      </c>
      <c r="E146" s="16" t="s">
        <v>759</v>
      </c>
      <c r="F146" s="16" t="s">
        <v>760</v>
      </c>
      <c r="G146" s="25"/>
      <c r="H146" s="15"/>
      <c r="I146" s="15"/>
      <c r="J146" s="15"/>
      <c r="K146" s="15" t="s">
        <v>65</v>
      </c>
      <c r="L146" s="15" t="s">
        <v>65</v>
      </c>
      <c r="M146" s="15" t="s">
        <v>65</v>
      </c>
      <c r="N146" s="15" t="s">
        <v>65</v>
      </c>
      <c r="O146" s="26" t="s">
        <v>532</v>
      </c>
      <c r="P146" s="13" t="e">
        <f>#REF!-#REF!</f>
        <v>#REF!</v>
      </c>
      <c r="Q146" s="13"/>
      <c r="R146" s="30" t="s">
        <v>761</v>
      </c>
      <c r="S146" s="28">
        <v>109.1</v>
      </c>
    </row>
    <row r="147" spans="1:19" ht="22.5">
      <c r="A147" s="13">
        <v>143</v>
      </c>
      <c r="B147" s="14" t="s">
        <v>596</v>
      </c>
      <c r="C147" s="14" t="s">
        <v>762</v>
      </c>
      <c r="D147" s="15" t="s">
        <v>763</v>
      </c>
      <c r="E147" s="33" t="s">
        <v>764</v>
      </c>
      <c r="F147" s="16" t="s">
        <v>765</v>
      </c>
      <c r="G147" s="25"/>
      <c r="H147" s="15">
        <v>284</v>
      </c>
      <c r="I147" s="15"/>
      <c r="J147" s="15"/>
      <c r="K147" s="15" t="s">
        <v>65</v>
      </c>
      <c r="L147" s="15" t="s">
        <v>65</v>
      </c>
      <c r="M147" s="15" t="s">
        <v>65</v>
      </c>
      <c r="N147" s="15" t="s">
        <v>65</v>
      </c>
      <c r="O147" s="26" t="s">
        <v>532</v>
      </c>
      <c r="P147" s="13" t="e">
        <f>#REF!-#REF!</f>
        <v>#REF!</v>
      </c>
      <c r="Q147" s="13"/>
      <c r="R147" s="30" t="s">
        <v>766</v>
      </c>
      <c r="S147" s="28">
        <v>34.56</v>
      </c>
    </row>
    <row r="148" spans="1:19">
      <c r="A148" s="13">
        <v>144</v>
      </c>
      <c r="B148" s="14" t="s">
        <v>317</v>
      </c>
      <c r="C148" s="14" t="s">
        <v>767</v>
      </c>
      <c r="D148" s="15" t="s">
        <v>768</v>
      </c>
      <c r="E148" s="16" t="s">
        <v>769</v>
      </c>
      <c r="F148" s="16" t="s">
        <v>770</v>
      </c>
      <c r="G148" s="25"/>
      <c r="H148" s="15"/>
      <c r="I148" s="15"/>
      <c r="J148" s="15"/>
      <c r="K148" s="15" t="s">
        <v>65</v>
      </c>
      <c r="L148" s="15" t="s">
        <v>65</v>
      </c>
      <c r="M148" s="15" t="s">
        <v>65</v>
      </c>
      <c r="N148" s="15" t="s">
        <v>65</v>
      </c>
      <c r="O148" s="26" t="s">
        <v>532</v>
      </c>
      <c r="P148" s="13" t="e">
        <f>#REF!-#REF!</f>
        <v>#REF!</v>
      </c>
      <c r="Q148" s="29"/>
      <c r="R148" s="30" t="s">
        <v>771</v>
      </c>
      <c r="S148" s="28">
        <v>56.64</v>
      </c>
    </row>
    <row r="149" spans="1:19" ht="22.5">
      <c r="A149" s="13">
        <v>145</v>
      </c>
      <c r="B149" s="14" t="s">
        <v>585</v>
      </c>
      <c r="C149" s="14" t="s">
        <v>772</v>
      </c>
      <c r="D149" s="15" t="s">
        <v>773</v>
      </c>
      <c r="E149" s="16" t="s">
        <v>774</v>
      </c>
      <c r="F149" s="16" t="s">
        <v>775</v>
      </c>
      <c r="G149" s="25"/>
      <c r="H149" s="15"/>
      <c r="I149" s="15"/>
      <c r="J149" s="15"/>
      <c r="K149" s="15" t="s">
        <v>65</v>
      </c>
      <c r="L149" s="15" t="s">
        <v>65</v>
      </c>
      <c r="M149" s="15" t="s">
        <v>65</v>
      </c>
      <c r="N149" s="15" t="s">
        <v>65</v>
      </c>
      <c r="O149" s="26" t="s">
        <v>532</v>
      </c>
      <c r="P149" s="13" t="e">
        <f>#REF!-#REF!</f>
        <v>#REF!</v>
      </c>
      <c r="Q149" s="29"/>
      <c r="R149" s="30" t="s">
        <v>776</v>
      </c>
      <c r="S149" s="28">
        <v>148</v>
      </c>
    </row>
    <row r="150" spans="1:19">
      <c r="A150" s="13">
        <v>146</v>
      </c>
      <c r="B150" s="14" t="s">
        <v>585</v>
      </c>
      <c r="C150" s="14" t="s">
        <v>777</v>
      </c>
      <c r="D150" s="15" t="s">
        <v>778</v>
      </c>
      <c r="E150" s="16" t="s">
        <v>778</v>
      </c>
      <c r="F150" s="16" t="s">
        <v>779</v>
      </c>
      <c r="G150" s="25"/>
      <c r="H150" s="15"/>
      <c r="I150" s="15"/>
      <c r="J150" s="15"/>
      <c r="K150" s="15" t="s">
        <v>65</v>
      </c>
      <c r="L150" s="15" t="s">
        <v>65</v>
      </c>
      <c r="M150" s="15" t="s">
        <v>65</v>
      </c>
      <c r="N150" s="15" t="s">
        <v>65</v>
      </c>
      <c r="O150" s="26" t="s">
        <v>532</v>
      </c>
      <c r="P150" s="13" t="e">
        <f>#REF!-#REF!</f>
        <v>#REF!</v>
      </c>
      <c r="Q150" s="29"/>
      <c r="R150" s="30" t="s">
        <v>780</v>
      </c>
      <c r="S150" s="28">
        <v>48.7</v>
      </c>
    </row>
    <row r="151" spans="1:19" ht="22.5">
      <c r="A151" s="13">
        <v>147</v>
      </c>
      <c r="B151" s="14" t="s">
        <v>585</v>
      </c>
      <c r="C151" s="14" t="s">
        <v>781</v>
      </c>
      <c r="D151" s="15" t="s">
        <v>782</v>
      </c>
      <c r="E151" s="16" t="s">
        <v>783</v>
      </c>
      <c r="F151" s="16" t="s">
        <v>784</v>
      </c>
      <c r="G151" s="25"/>
      <c r="H151" s="15"/>
      <c r="I151" s="15"/>
      <c r="J151" s="15"/>
      <c r="K151" s="15" t="s">
        <v>65</v>
      </c>
      <c r="L151" s="15" t="s">
        <v>65</v>
      </c>
      <c r="M151" s="15" t="s">
        <v>65</v>
      </c>
      <c r="N151" s="15" t="s">
        <v>65</v>
      </c>
      <c r="O151" s="26" t="s">
        <v>532</v>
      </c>
      <c r="P151" s="13" t="e">
        <f>#REF!-#REF!</f>
        <v>#REF!</v>
      </c>
      <c r="Q151" s="13"/>
      <c r="R151" s="30" t="s">
        <v>785</v>
      </c>
      <c r="S151" s="28">
        <v>52.54</v>
      </c>
    </row>
    <row r="152" spans="1:19" ht="22.5">
      <c r="A152" s="13">
        <v>148</v>
      </c>
      <c r="B152" s="14" t="s">
        <v>585</v>
      </c>
      <c r="C152" s="14" t="s">
        <v>786</v>
      </c>
      <c r="D152" s="15" t="s">
        <v>787</v>
      </c>
      <c r="E152" s="16" t="s">
        <v>788</v>
      </c>
      <c r="F152" s="16" t="s">
        <v>789</v>
      </c>
      <c r="G152" s="25"/>
      <c r="H152" s="15"/>
      <c r="I152" s="15"/>
      <c r="J152" s="15"/>
      <c r="K152" s="15" t="s">
        <v>65</v>
      </c>
      <c r="L152" s="15" t="s">
        <v>65</v>
      </c>
      <c r="M152" s="15" t="s">
        <v>65</v>
      </c>
      <c r="N152" s="15" t="s">
        <v>65</v>
      </c>
      <c r="O152" s="26" t="s">
        <v>532</v>
      </c>
      <c r="P152" s="13" t="e">
        <f>#REF!-#REF!</f>
        <v>#REF!</v>
      </c>
      <c r="Q152" s="13"/>
      <c r="R152" s="30" t="s">
        <v>790</v>
      </c>
      <c r="S152" s="28">
        <v>155.59</v>
      </c>
    </row>
    <row r="153" spans="1:19">
      <c r="A153" s="13">
        <v>149</v>
      </c>
      <c r="B153" s="14" t="s">
        <v>317</v>
      </c>
      <c r="C153" s="14" t="s">
        <v>791</v>
      </c>
      <c r="D153" s="15" t="s">
        <v>792</v>
      </c>
      <c r="E153" s="16" t="s">
        <v>65</v>
      </c>
      <c r="F153" s="16" t="s">
        <v>793</v>
      </c>
      <c r="G153" s="25"/>
      <c r="H153" s="15"/>
      <c r="I153" s="15"/>
      <c r="J153" s="15"/>
      <c r="K153" s="15" t="s">
        <v>65</v>
      </c>
      <c r="L153" s="15" t="s">
        <v>65</v>
      </c>
      <c r="M153" s="15" t="s">
        <v>65</v>
      </c>
      <c r="N153" s="15" t="s">
        <v>65</v>
      </c>
      <c r="O153" s="26" t="s">
        <v>532</v>
      </c>
      <c r="P153" s="13" t="e">
        <f>#REF!-#REF!</f>
        <v>#REF!</v>
      </c>
      <c r="Q153" s="29"/>
      <c r="R153" s="30" t="s">
        <v>794</v>
      </c>
      <c r="S153" s="28">
        <v>65.36</v>
      </c>
    </row>
    <row r="154" spans="1:19" ht="22.5">
      <c r="A154" s="13">
        <v>150</v>
      </c>
      <c r="B154" s="14" t="s">
        <v>585</v>
      </c>
      <c r="C154" s="14" t="s">
        <v>795</v>
      </c>
      <c r="D154" s="15" t="s">
        <v>796</v>
      </c>
      <c r="E154" s="16" t="s">
        <v>796</v>
      </c>
      <c r="F154" s="16" t="s">
        <v>797</v>
      </c>
      <c r="G154" s="25"/>
      <c r="H154" s="15">
        <v>234</v>
      </c>
      <c r="I154" s="15"/>
      <c r="J154" s="15"/>
      <c r="K154" s="15" t="s">
        <v>65</v>
      </c>
      <c r="L154" s="15" t="s">
        <v>65</v>
      </c>
      <c r="M154" s="15" t="s">
        <v>65</v>
      </c>
      <c r="N154" s="15" t="s">
        <v>65</v>
      </c>
      <c r="O154" s="26" t="s">
        <v>532</v>
      </c>
      <c r="P154" s="13" t="e">
        <f>#REF!-#REF!</f>
        <v>#REF!</v>
      </c>
      <c r="Q154" s="29"/>
      <c r="R154" s="30" t="s">
        <v>798</v>
      </c>
      <c r="S154" s="28">
        <v>73.099999999999994</v>
      </c>
    </row>
    <row r="155" spans="1:19">
      <c r="A155" s="13">
        <v>151</v>
      </c>
      <c r="B155" s="14" t="s">
        <v>585</v>
      </c>
      <c r="C155" s="14" t="s">
        <v>799</v>
      </c>
      <c r="D155" s="15" t="s">
        <v>800</v>
      </c>
      <c r="E155" s="16" t="s">
        <v>801</v>
      </c>
      <c r="F155" s="16" t="s">
        <v>802</v>
      </c>
      <c r="G155" s="25"/>
      <c r="H155" s="15">
        <v>219</v>
      </c>
      <c r="I155" s="15"/>
      <c r="J155" s="15"/>
      <c r="K155" s="15" t="s">
        <v>65</v>
      </c>
      <c r="L155" s="15" t="s">
        <v>65</v>
      </c>
      <c r="M155" s="15" t="s">
        <v>65</v>
      </c>
      <c r="N155" s="15" t="s">
        <v>65</v>
      </c>
      <c r="O155" s="26" t="s">
        <v>532</v>
      </c>
      <c r="P155" s="13" t="e">
        <f>#REF!-#REF!</f>
        <v>#REF!</v>
      </c>
      <c r="Q155" s="29"/>
      <c r="R155" s="30" t="s">
        <v>803</v>
      </c>
      <c r="S155" s="28">
        <v>78.31</v>
      </c>
    </row>
    <row r="156" spans="1:19" ht="22.5">
      <c r="A156" s="13">
        <v>152</v>
      </c>
      <c r="B156" s="14" t="s">
        <v>585</v>
      </c>
      <c r="C156" s="14" t="s">
        <v>804</v>
      </c>
      <c r="D156" s="15" t="s">
        <v>805</v>
      </c>
      <c r="E156" s="16" t="s">
        <v>806</v>
      </c>
      <c r="F156" s="16" t="s">
        <v>807</v>
      </c>
      <c r="G156" s="25"/>
      <c r="H156" s="15"/>
      <c r="I156" s="15"/>
      <c r="J156" s="15"/>
      <c r="K156" s="15" t="s">
        <v>65</v>
      </c>
      <c r="L156" s="15" t="s">
        <v>65</v>
      </c>
      <c r="M156" s="15" t="s">
        <v>65</v>
      </c>
      <c r="N156" s="15" t="s">
        <v>65</v>
      </c>
      <c r="O156" s="26" t="s">
        <v>532</v>
      </c>
      <c r="P156" s="13" t="e">
        <f>#REF!-#REF!</f>
        <v>#REF!</v>
      </c>
      <c r="Q156" s="29"/>
      <c r="R156" s="30" t="s">
        <v>808</v>
      </c>
      <c r="S156" s="28">
        <v>78.31</v>
      </c>
    </row>
    <row r="157" spans="1:19" ht="22.5">
      <c r="A157" s="13">
        <v>153</v>
      </c>
      <c r="B157" s="14" t="s">
        <v>585</v>
      </c>
      <c r="C157" s="14" t="s">
        <v>809</v>
      </c>
      <c r="D157" s="15" t="s">
        <v>810</v>
      </c>
      <c r="E157" s="16" t="s">
        <v>811</v>
      </c>
      <c r="F157" s="16" t="s">
        <v>812</v>
      </c>
      <c r="G157" s="25"/>
      <c r="H157" s="15">
        <v>223</v>
      </c>
      <c r="I157" s="15"/>
      <c r="J157" s="15"/>
      <c r="K157" s="15" t="s">
        <v>65</v>
      </c>
      <c r="L157" s="15" t="s">
        <v>65</v>
      </c>
      <c r="M157" s="15" t="s">
        <v>65</v>
      </c>
      <c r="N157" s="15" t="s">
        <v>65</v>
      </c>
      <c r="O157" s="26" t="s">
        <v>532</v>
      </c>
      <c r="P157" s="13" t="e">
        <f>#REF!-#REF!</f>
        <v>#REF!</v>
      </c>
      <c r="Q157" s="13"/>
      <c r="R157" s="30" t="s">
        <v>813</v>
      </c>
      <c r="S157" s="28">
        <v>78.31</v>
      </c>
    </row>
    <row r="158" spans="1:19" ht="22.5">
      <c r="A158" s="13">
        <v>154</v>
      </c>
      <c r="B158" s="14" t="s">
        <v>585</v>
      </c>
      <c r="C158" s="14" t="s">
        <v>814</v>
      </c>
      <c r="D158" s="15" t="s">
        <v>815</v>
      </c>
      <c r="E158" s="16" t="s">
        <v>815</v>
      </c>
      <c r="F158" s="16" t="s">
        <v>816</v>
      </c>
      <c r="G158" s="25"/>
      <c r="H158" s="15"/>
      <c r="I158" s="15"/>
      <c r="J158" s="15"/>
      <c r="K158" s="15" t="s">
        <v>65</v>
      </c>
      <c r="L158" s="15" t="s">
        <v>65</v>
      </c>
      <c r="M158" s="15" t="s">
        <v>65</v>
      </c>
      <c r="N158" s="15" t="s">
        <v>65</v>
      </c>
      <c r="O158" s="26" t="s">
        <v>532</v>
      </c>
      <c r="P158" s="13" t="e">
        <f>#REF!-#REF!</f>
        <v>#REF!</v>
      </c>
      <c r="Q158" s="13"/>
      <c r="R158" s="30" t="s">
        <v>817</v>
      </c>
      <c r="S158" s="28">
        <v>80.58</v>
      </c>
    </row>
    <row r="159" spans="1:19" ht="33.75">
      <c r="A159" s="13">
        <v>155</v>
      </c>
      <c r="B159" s="14" t="s">
        <v>585</v>
      </c>
      <c r="C159" s="14" t="s">
        <v>818</v>
      </c>
      <c r="D159" s="15" t="s">
        <v>819</v>
      </c>
      <c r="E159" s="16" t="s">
        <v>820</v>
      </c>
      <c r="F159" s="16" t="s">
        <v>821</v>
      </c>
      <c r="G159" s="25"/>
      <c r="H159" s="15"/>
      <c r="I159" s="15"/>
      <c r="J159" s="15"/>
      <c r="K159" s="15" t="s">
        <v>65</v>
      </c>
      <c r="L159" s="15" t="s">
        <v>65</v>
      </c>
      <c r="M159" s="15" t="s">
        <v>65</v>
      </c>
      <c r="N159" s="15" t="s">
        <v>65</v>
      </c>
      <c r="O159" s="26" t="s">
        <v>532</v>
      </c>
      <c r="P159" s="13" t="e">
        <f>#REF!-#REF!</f>
        <v>#REF!</v>
      </c>
      <c r="Q159" s="29"/>
      <c r="R159" s="30" t="s">
        <v>822</v>
      </c>
      <c r="S159" s="28">
        <v>66.650000000000006</v>
      </c>
    </row>
    <row r="160" spans="1:19">
      <c r="A160" s="13">
        <v>156</v>
      </c>
      <c r="B160" s="14" t="s">
        <v>317</v>
      </c>
      <c r="C160" s="14" t="s">
        <v>823</v>
      </c>
      <c r="D160" s="15" t="s">
        <v>824</v>
      </c>
      <c r="E160" s="16" t="s">
        <v>825</v>
      </c>
      <c r="F160" s="16" t="s">
        <v>826</v>
      </c>
      <c r="G160" s="25"/>
      <c r="H160" s="15"/>
      <c r="I160" s="15"/>
      <c r="J160" s="15"/>
      <c r="K160" s="15" t="s">
        <v>65</v>
      </c>
      <c r="L160" s="15" t="s">
        <v>65</v>
      </c>
      <c r="M160" s="15" t="s">
        <v>65</v>
      </c>
      <c r="N160" s="15" t="s">
        <v>65</v>
      </c>
      <c r="O160" s="26" t="s">
        <v>532</v>
      </c>
      <c r="P160" s="13" t="e">
        <f>#REF!-#REF!</f>
        <v>#REF!</v>
      </c>
      <c r="Q160" s="29"/>
      <c r="R160" s="27" t="s">
        <v>827</v>
      </c>
      <c r="S160" s="28">
        <v>101.64</v>
      </c>
    </row>
    <row r="161" spans="1:19" ht="22.5">
      <c r="A161" s="13">
        <v>157</v>
      </c>
      <c r="B161" s="14" t="s">
        <v>317</v>
      </c>
      <c r="C161" s="14" t="s">
        <v>828</v>
      </c>
      <c r="D161" s="15" t="s">
        <v>829</v>
      </c>
      <c r="E161" s="16" t="s">
        <v>830</v>
      </c>
      <c r="F161" s="16" t="s">
        <v>831</v>
      </c>
      <c r="G161" s="25"/>
      <c r="H161" s="15"/>
      <c r="I161" s="15"/>
      <c r="J161" s="15"/>
      <c r="K161" s="15" t="s">
        <v>65</v>
      </c>
      <c r="L161" s="15" t="s">
        <v>65</v>
      </c>
      <c r="M161" s="15" t="s">
        <v>65</v>
      </c>
      <c r="N161" s="15" t="s">
        <v>65</v>
      </c>
      <c r="O161" s="26" t="s">
        <v>532</v>
      </c>
      <c r="P161" s="13" t="e">
        <f>#REF!-#REF!</f>
        <v>#REF!</v>
      </c>
      <c r="Q161" s="13"/>
      <c r="R161" s="27" t="s">
        <v>832</v>
      </c>
      <c r="S161" s="28">
        <v>102.67</v>
      </c>
    </row>
    <row r="162" spans="1:19" ht="22.5">
      <c r="A162" s="13">
        <v>158</v>
      </c>
      <c r="B162" s="14" t="s">
        <v>585</v>
      </c>
      <c r="C162" s="14" t="s">
        <v>833</v>
      </c>
      <c r="D162" s="15" t="s">
        <v>834</v>
      </c>
      <c r="E162" s="16" t="s">
        <v>835</v>
      </c>
      <c r="F162" s="16" t="s">
        <v>836</v>
      </c>
      <c r="G162" s="25"/>
      <c r="H162" s="15"/>
      <c r="I162" s="15"/>
      <c r="J162" s="15"/>
      <c r="K162" s="15" t="s">
        <v>65</v>
      </c>
      <c r="L162" s="15" t="s">
        <v>65</v>
      </c>
      <c r="M162" s="15" t="s">
        <v>65</v>
      </c>
      <c r="N162" s="15" t="s">
        <v>65</v>
      </c>
      <c r="O162" s="26" t="s">
        <v>532</v>
      </c>
      <c r="P162" s="13" t="e">
        <f>#REF!-#REF!</f>
        <v>#REF!</v>
      </c>
      <c r="Q162" s="29"/>
      <c r="R162" s="30" t="s">
        <v>837</v>
      </c>
      <c r="S162" s="28">
        <v>130.26</v>
      </c>
    </row>
    <row r="163" spans="1:19" ht="33.75">
      <c r="A163" s="13">
        <v>159</v>
      </c>
      <c r="B163" s="14" t="s">
        <v>585</v>
      </c>
      <c r="C163" s="14" t="s">
        <v>838</v>
      </c>
      <c r="D163" s="15" t="s">
        <v>839</v>
      </c>
      <c r="E163" s="16" t="s">
        <v>840</v>
      </c>
      <c r="F163" s="16" t="s">
        <v>841</v>
      </c>
      <c r="G163" s="25"/>
      <c r="H163" s="15">
        <v>246</v>
      </c>
      <c r="I163" s="15"/>
      <c r="J163" s="15"/>
      <c r="K163" s="15" t="s">
        <v>65</v>
      </c>
      <c r="L163" s="15" t="s">
        <v>65</v>
      </c>
      <c r="M163" s="15" t="s">
        <v>65</v>
      </c>
      <c r="N163" s="15" t="s">
        <v>65</v>
      </c>
      <c r="O163" s="26" t="s">
        <v>532</v>
      </c>
      <c r="P163" s="13" t="e">
        <f>#REF!-#REF!</f>
        <v>#REF!</v>
      </c>
      <c r="Q163" s="13"/>
      <c r="R163" s="30" t="s">
        <v>842</v>
      </c>
      <c r="S163" s="28">
        <v>197.53</v>
      </c>
    </row>
    <row r="164" spans="1:19" ht="22.5">
      <c r="A164" s="13">
        <v>160</v>
      </c>
      <c r="B164" s="14" t="s">
        <v>596</v>
      </c>
      <c r="C164" s="14" t="s">
        <v>843</v>
      </c>
      <c r="D164" s="15" t="s">
        <v>844</v>
      </c>
      <c r="E164" s="16" t="s">
        <v>845</v>
      </c>
      <c r="F164" s="16" t="s">
        <v>846</v>
      </c>
      <c r="G164" s="25"/>
      <c r="H164" s="15">
        <v>287</v>
      </c>
      <c r="I164" s="15"/>
      <c r="J164" s="15"/>
      <c r="K164" s="15" t="s">
        <v>65</v>
      </c>
      <c r="L164" s="15" t="s">
        <v>65</v>
      </c>
      <c r="M164" s="15" t="s">
        <v>65</v>
      </c>
      <c r="N164" s="15" t="s">
        <v>65</v>
      </c>
      <c r="O164" s="26" t="s">
        <v>532</v>
      </c>
      <c r="P164" s="13" t="e">
        <f>#REF!-#REF!</f>
        <v>#REF!</v>
      </c>
      <c r="Q164" s="29"/>
      <c r="R164" s="30" t="s">
        <v>847</v>
      </c>
      <c r="S164" s="28">
        <v>40.15</v>
      </c>
    </row>
    <row r="165" spans="1:19" ht="33.75">
      <c r="A165" s="13">
        <v>161</v>
      </c>
      <c r="B165" s="14" t="s">
        <v>848</v>
      </c>
      <c r="C165" s="14" t="s">
        <v>849</v>
      </c>
      <c r="D165" s="15" t="s">
        <v>850</v>
      </c>
      <c r="E165" s="16" t="s">
        <v>851</v>
      </c>
      <c r="F165" s="16" t="s">
        <v>852</v>
      </c>
      <c r="G165" s="25"/>
      <c r="H165" s="15">
        <v>272</v>
      </c>
      <c r="I165" s="15"/>
      <c r="J165" s="15"/>
      <c r="K165" s="15" t="s">
        <v>65</v>
      </c>
      <c r="L165" s="15" t="s">
        <v>65</v>
      </c>
      <c r="M165" s="15" t="s">
        <v>65</v>
      </c>
      <c r="N165" s="15" t="s">
        <v>65</v>
      </c>
      <c r="O165" s="26" t="s">
        <v>532</v>
      </c>
      <c r="P165" s="13" t="e">
        <f>#REF!-#REF!</f>
        <v>#REF!</v>
      </c>
      <c r="Q165" s="29"/>
      <c r="R165" s="30" t="s">
        <v>853</v>
      </c>
      <c r="S165" s="28">
        <v>60</v>
      </c>
    </row>
    <row r="166" spans="1:19" ht="56.25">
      <c r="A166" s="13">
        <v>162</v>
      </c>
      <c r="B166" s="14" t="s">
        <v>596</v>
      </c>
      <c r="C166" s="14" t="s">
        <v>854</v>
      </c>
      <c r="D166" s="15" t="s">
        <v>855</v>
      </c>
      <c r="E166" s="16" t="s">
        <v>856</v>
      </c>
      <c r="F166" s="16" t="s">
        <v>857</v>
      </c>
      <c r="G166" s="33"/>
      <c r="H166" s="16"/>
      <c r="I166" s="16"/>
      <c r="J166" s="16"/>
      <c r="K166" s="16" t="s">
        <v>65</v>
      </c>
      <c r="L166" s="16" t="s">
        <v>65</v>
      </c>
      <c r="M166" s="16" t="s">
        <v>65</v>
      </c>
      <c r="N166" s="16" t="s">
        <v>65</v>
      </c>
      <c r="O166" s="16" t="s">
        <v>532</v>
      </c>
      <c r="P166" s="13" t="e">
        <f>#REF!-#REF!</f>
        <v>#REF!</v>
      </c>
      <c r="Q166" s="13"/>
      <c r="R166" s="27" t="s">
        <v>858</v>
      </c>
      <c r="S166" s="28">
        <v>162.66</v>
      </c>
    </row>
    <row r="167" spans="1:19">
      <c r="A167" s="13">
        <v>163</v>
      </c>
      <c r="B167" s="14" t="s">
        <v>585</v>
      </c>
      <c r="C167" s="14" t="s">
        <v>859</v>
      </c>
      <c r="D167" s="15" t="s">
        <v>860</v>
      </c>
      <c r="E167" s="16" t="s">
        <v>860</v>
      </c>
      <c r="F167" s="16" t="s">
        <v>861</v>
      </c>
      <c r="G167" s="25"/>
      <c r="H167" s="15">
        <v>215</v>
      </c>
      <c r="I167" s="15"/>
      <c r="J167" s="15"/>
      <c r="K167" s="15" t="s">
        <v>65</v>
      </c>
      <c r="L167" s="15" t="s">
        <v>65</v>
      </c>
      <c r="M167" s="15" t="s">
        <v>65</v>
      </c>
      <c r="N167" s="15" t="s">
        <v>65</v>
      </c>
      <c r="O167" s="26" t="s">
        <v>532</v>
      </c>
      <c r="P167" s="13" t="e">
        <f>#REF!-#REF!</f>
        <v>#REF!</v>
      </c>
      <c r="Q167" s="13"/>
      <c r="R167" s="30" t="s">
        <v>862</v>
      </c>
      <c r="S167" s="28">
        <v>67.34</v>
      </c>
    </row>
    <row r="168" spans="1:19" ht="22.5">
      <c r="A168" s="13">
        <v>164</v>
      </c>
      <c r="B168" s="14" t="s">
        <v>317</v>
      </c>
      <c r="C168" s="14" t="s">
        <v>863</v>
      </c>
      <c r="D168" s="15" t="s">
        <v>864</v>
      </c>
      <c r="E168" s="16"/>
      <c r="F168" s="16" t="s">
        <v>865</v>
      </c>
      <c r="G168" s="25"/>
      <c r="H168" s="15"/>
      <c r="I168" s="15"/>
      <c r="J168" s="15"/>
      <c r="K168" s="15" t="s">
        <v>65</v>
      </c>
      <c r="L168" s="15" t="s">
        <v>65</v>
      </c>
      <c r="M168" s="15" t="s">
        <v>65</v>
      </c>
      <c r="N168" s="15" t="s">
        <v>65</v>
      </c>
      <c r="O168" s="26" t="s">
        <v>532</v>
      </c>
      <c r="P168" s="13" t="e">
        <f>#REF!-#REF!</f>
        <v>#REF!</v>
      </c>
      <c r="Q168" s="29"/>
      <c r="R168" s="30" t="s">
        <v>866</v>
      </c>
      <c r="S168" s="28">
        <v>143.63</v>
      </c>
    </row>
    <row r="169" spans="1:19" ht="22.5">
      <c r="A169" s="13">
        <v>165</v>
      </c>
      <c r="B169" s="14" t="s">
        <v>596</v>
      </c>
      <c r="C169" s="14" t="s">
        <v>867</v>
      </c>
      <c r="D169" s="15" t="s">
        <v>868</v>
      </c>
      <c r="E169" s="16" t="s">
        <v>869</v>
      </c>
      <c r="F169" s="16" t="s">
        <v>870</v>
      </c>
      <c r="G169" s="25"/>
      <c r="H169" s="15">
        <v>286</v>
      </c>
      <c r="I169" s="15"/>
      <c r="J169" s="15"/>
      <c r="K169" s="15" t="s">
        <v>65</v>
      </c>
      <c r="L169" s="15" t="s">
        <v>65</v>
      </c>
      <c r="M169" s="15" t="s">
        <v>65</v>
      </c>
      <c r="N169" s="15" t="s">
        <v>65</v>
      </c>
      <c r="O169" s="26" t="s">
        <v>532</v>
      </c>
      <c r="P169" s="13" t="e">
        <f>#REF!-#REF!</f>
        <v>#REF!</v>
      </c>
      <c r="Q169" s="29"/>
      <c r="R169" s="30" t="s">
        <v>871</v>
      </c>
      <c r="S169" s="28">
        <v>38.5</v>
      </c>
    </row>
    <row r="170" spans="1:19">
      <c r="A170" s="13">
        <v>166</v>
      </c>
      <c r="B170" s="14" t="s">
        <v>317</v>
      </c>
      <c r="C170" s="14" t="s">
        <v>872</v>
      </c>
      <c r="D170" s="15" t="s">
        <v>873</v>
      </c>
      <c r="E170" s="16" t="s">
        <v>873</v>
      </c>
      <c r="F170" s="16" t="s">
        <v>874</v>
      </c>
      <c r="G170" s="25"/>
      <c r="H170" s="15"/>
      <c r="I170" s="15"/>
      <c r="J170" s="15"/>
      <c r="K170" s="15" t="s">
        <v>65</v>
      </c>
      <c r="L170" s="15" t="s">
        <v>65</v>
      </c>
      <c r="M170" s="15" t="s">
        <v>65</v>
      </c>
      <c r="N170" s="15" t="s">
        <v>65</v>
      </c>
      <c r="O170" s="26" t="s">
        <v>532</v>
      </c>
      <c r="P170" s="13" t="e">
        <f>#REF!-#REF!</f>
        <v>#REF!</v>
      </c>
      <c r="Q170" s="29"/>
      <c r="R170" s="30" t="s">
        <v>875</v>
      </c>
      <c r="S170" s="28">
        <v>97.37</v>
      </c>
    </row>
    <row r="171" spans="1:19" ht="22.5">
      <c r="A171" s="13">
        <v>167</v>
      </c>
      <c r="B171" s="14" t="s">
        <v>585</v>
      </c>
      <c r="C171" s="14" t="s">
        <v>876</v>
      </c>
      <c r="D171" s="15" t="s">
        <v>877</v>
      </c>
      <c r="E171" s="16" t="s">
        <v>877</v>
      </c>
      <c r="F171" s="16" t="s">
        <v>878</v>
      </c>
      <c r="G171" s="25"/>
      <c r="H171" s="15">
        <v>221</v>
      </c>
      <c r="I171" s="15"/>
      <c r="J171" s="15"/>
      <c r="K171" s="15" t="s">
        <v>65</v>
      </c>
      <c r="L171" s="15" t="s">
        <v>65</v>
      </c>
      <c r="M171" s="15" t="s">
        <v>65</v>
      </c>
      <c r="N171" s="15" t="s">
        <v>65</v>
      </c>
      <c r="O171" s="26" t="s">
        <v>532</v>
      </c>
      <c r="P171" s="13" t="e">
        <f>#REF!-#REF!</f>
        <v>#REF!</v>
      </c>
      <c r="Q171" s="29"/>
      <c r="R171" s="30" t="s">
        <v>879</v>
      </c>
      <c r="S171" s="28">
        <v>110.32</v>
      </c>
    </row>
    <row r="172" spans="1:19" ht="22.5">
      <c r="A172" s="13">
        <v>168</v>
      </c>
      <c r="B172" s="14" t="s">
        <v>585</v>
      </c>
      <c r="C172" s="14" t="s">
        <v>880</v>
      </c>
      <c r="D172" s="15" t="s">
        <v>881</v>
      </c>
      <c r="E172" s="16" t="s">
        <v>882</v>
      </c>
      <c r="F172" s="16" t="s">
        <v>883</v>
      </c>
      <c r="G172" s="25"/>
      <c r="H172" s="15"/>
      <c r="I172" s="15"/>
      <c r="J172" s="15"/>
      <c r="K172" s="15" t="s">
        <v>65</v>
      </c>
      <c r="L172" s="15" t="s">
        <v>65</v>
      </c>
      <c r="M172" s="15" t="s">
        <v>65</v>
      </c>
      <c r="N172" s="15" t="s">
        <v>65</v>
      </c>
      <c r="O172" s="26" t="s">
        <v>532</v>
      </c>
      <c r="P172" s="13" t="e">
        <f>#REF!-#REF!</f>
        <v>#REF!</v>
      </c>
      <c r="Q172" s="13"/>
      <c r="R172" s="27" t="s">
        <v>884</v>
      </c>
      <c r="S172" s="28">
        <v>107.9</v>
      </c>
    </row>
    <row r="173" spans="1:19" ht="22.5">
      <c r="A173" s="13">
        <v>169</v>
      </c>
      <c r="B173" s="14" t="s">
        <v>596</v>
      </c>
      <c r="C173" s="14" t="s">
        <v>885</v>
      </c>
      <c r="D173" s="15" t="s">
        <v>886</v>
      </c>
      <c r="E173" s="16" t="s">
        <v>887</v>
      </c>
      <c r="F173" s="16" t="s">
        <v>888</v>
      </c>
      <c r="G173" s="25"/>
      <c r="H173" s="15"/>
      <c r="I173" s="15"/>
      <c r="J173" s="15"/>
      <c r="K173" s="15" t="s">
        <v>65</v>
      </c>
      <c r="L173" s="15" t="s">
        <v>65</v>
      </c>
      <c r="M173" s="15" t="s">
        <v>65</v>
      </c>
      <c r="N173" s="15" t="s">
        <v>65</v>
      </c>
      <c r="O173" s="26" t="s">
        <v>532</v>
      </c>
      <c r="P173" s="13" t="e">
        <f>#REF!-#REF!</f>
        <v>#REF!</v>
      </c>
      <c r="Q173" s="13"/>
      <c r="R173" s="30" t="s">
        <v>889</v>
      </c>
      <c r="S173" s="28">
        <v>85.13</v>
      </c>
    </row>
    <row r="174" spans="1:19">
      <c r="A174" s="13">
        <v>170</v>
      </c>
      <c r="B174" s="14" t="s">
        <v>317</v>
      </c>
      <c r="C174" s="14" t="s">
        <v>890</v>
      </c>
      <c r="D174" s="15" t="s">
        <v>891</v>
      </c>
      <c r="E174" s="16" t="s">
        <v>891</v>
      </c>
      <c r="F174" s="16" t="s">
        <v>892</v>
      </c>
      <c r="G174" s="25" t="s">
        <v>893</v>
      </c>
      <c r="H174" s="15">
        <v>170</v>
      </c>
      <c r="I174" s="15" t="s">
        <v>501</v>
      </c>
      <c r="J174" s="15"/>
      <c r="K174" s="15" t="s">
        <v>65</v>
      </c>
      <c r="L174" s="15" t="s">
        <v>65</v>
      </c>
      <c r="M174" s="15" t="s">
        <v>65</v>
      </c>
      <c r="N174" s="15" t="s">
        <v>65</v>
      </c>
      <c r="O174" s="26" t="s">
        <v>532</v>
      </c>
      <c r="P174" s="13" t="e">
        <f>#REF!-#REF!</f>
        <v>#REF!</v>
      </c>
      <c r="Q174" s="29"/>
      <c r="R174" s="30" t="s">
        <v>894</v>
      </c>
      <c r="S174" s="28">
        <v>154.62</v>
      </c>
    </row>
    <row r="175" spans="1:19" ht="22.5">
      <c r="A175" s="13">
        <v>171</v>
      </c>
      <c r="B175" s="14" t="s">
        <v>585</v>
      </c>
      <c r="C175" s="14" t="s">
        <v>895</v>
      </c>
      <c r="D175" s="15" t="s">
        <v>896</v>
      </c>
      <c r="E175" s="16" t="s">
        <v>897</v>
      </c>
      <c r="F175" s="16" t="s">
        <v>898</v>
      </c>
      <c r="G175" s="25"/>
      <c r="H175" s="15"/>
      <c r="I175" s="15"/>
      <c r="J175" s="15"/>
      <c r="K175" s="15" t="s">
        <v>65</v>
      </c>
      <c r="L175" s="15" t="s">
        <v>65</v>
      </c>
      <c r="M175" s="15" t="s">
        <v>65</v>
      </c>
      <c r="N175" s="15" t="s">
        <v>65</v>
      </c>
      <c r="O175" s="26" t="s">
        <v>532</v>
      </c>
      <c r="P175" s="13" t="e">
        <f>#REF!-#REF!</f>
        <v>#REF!</v>
      </c>
      <c r="Q175" s="29"/>
      <c r="R175" s="30" t="s">
        <v>899</v>
      </c>
      <c r="S175" s="28">
        <v>191.56</v>
      </c>
    </row>
    <row r="176" spans="1:19" ht="22.5">
      <c r="A176" s="13">
        <v>172</v>
      </c>
      <c r="B176" s="14" t="s">
        <v>596</v>
      </c>
      <c r="C176" s="14" t="s">
        <v>900</v>
      </c>
      <c r="D176" s="15" t="s">
        <v>901</v>
      </c>
      <c r="E176" s="16" t="s">
        <v>902</v>
      </c>
      <c r="F176" s="16" t="s">
        <v>903</v>
      </c>
      <c r="G176" s="25"/>
      <c r="H176" s="15"/>
      <c r="I176" s="15"/>
      <c r="J176" s="15"/>
      <c r="K176" s="15" t="s">
        <v>65</v>
      </c>
      <c r="L176" s="15" t="s">
        <v>65</v>
      </c>
      <c r="M176" s="15" t="s">
        <v>65</v>
      </c>
      <c r="N176" s="15" t="s">
        <v>65</v>
      </c>
      <c r="O176" s="26" t="s">
        <v>532</v>
      </c>
      <c r="P176" s="13" t="e">
        <f>#REF!-#REF!</f>
        <v>#REF!</v>
      </c>
      <c r="Q176" s="29"/>
      <c r="R176" s="27" t="s">
        <v>904</v>
      </c>
      <c r="S176" s="28">
        <v>124.04</v>
      </c>
    </row>
    <row r="177" spans="1:20">
      <c r="A177" s="13">
        <v>173</v>
      </c>
      <c r="B177" s="14" t="s">
        <v>317</v>
      </c>
      <c r="C177" s="14" t="s">
        <v>905</v>
      </c>
      <c r="D177" s="15" t="s">
        <v>906</v>
      </c>
      <c r="E177" s="16" t="s">
        <v>906</v>
      </c>
      <c r="F177" s="16" t="s">
        <v>907</v>
      </c>
      <c r="G177" s="25"/>
      <c r="H177" s="15"/>
      <c r="I177" s="15"/>
      <c r="J177" s="15"/>
      <c r="K177" s="15" t="s">
        <v>65</v>
      </c>
      <c r="L177" s="15" t="s">
        <v>65</v>
      </c>
      <c r="M177" s="15" t="s">
        <v>65</v>
      </c>
      <c r="N177" s="15" t="s">
        <v>65</v>
      </c>
      <c r="O177" s="26" t="s">
        <v>532</v>
      </c>
      <c r="P177" s="13" t="e">
        <f>#REF!-#REF!</f>
        <v>#REF!</v>
      </c>
      <c r="Q177" s="13"/>
      <c r="R177" s="30" t="s">
        <v>908</v>
      </c>
      <c r="S177" s="28">
        <v>57.76</v>
      </c>
    </row>
    <row r="178" spans="1:20" ht="22.5">
      <c r="A178" s="13">
        <v>174</v>
      </c>
      <c r="B178" s="14" t="s">
        <v>585</v>
      </c>
      <c r="C178" s="14" t="s">
        <v>909</v>
      </c>
      <c r="D178" s="15" t="s">
        <v>910</v>
      </c>
      <c r="E178" s="29" t="s">
        <v>65</v>
      </c>
      <c r="F178" s="16" t="s">
        <v>911</v>
      </c>
      <c r="G178" s="25"/>
      <c r="H178" s="15"/>
      <c r="I178" s="15"/>
      <c r="J178" s="15"/>
      <c r="K178" s="15" t="s">
        <v>65</v>
      </c>
      <c r="L178" s="15" t="s">
        <v>65</v>
      </c>
      <c r="M178" s="15" t="s">
        <v>65</v>
      </c>
      <c r="N178" s="15" t="s">
        <v>65</v>
      </c>
      <c r="O178" s="26" t="s">
        <v>532</v>
      </c>
      <c r="P178" s="13" t="e">
        <f>#REF!-#REF!</f>
        <v>#REF!</v>
      </c>
      <c r="Q178" s="13"/>
      <c r="R178" s="30" t="s">
        <v>912</v>
      </c>
      <c r="S178" s="28">
        <v>53.98</v>
      </c>
    </row>
    <row r="179" spans="1:20" ht="22.5">
      <c r="A179" s="13">
        <v>175</v>
      </c>
      <c r="B179" s="14" t="s">
        <v>585</v>
      </c>
      <c r="C179" s="14" t="s">
        <v>913</v>
      </c>
      <c r="D179" s="15" t="s">
        <v>914</v>
      </c>
      <c r="E179" s="16" t="s">
        <v>915</v>
      </c>
      <c r="F179" s="16" t="s">
        <v>916</v>
      </c>
      <c r="G179" s="25"/>
      <c r="H179" s="15"/>
      <c r="I179" s="15"/>
      <c r="J179" s="15"/>
      <c r="K179" s="15" t="s">
        <v>65</v>
      </c>
      <c r="L179" s="15" t="s">
        <v>65</v>
      </c>
      <c r="M179" s="15" t="s">
        <v>65</v>
      </c>
      <c r="N179" s="15" t="s">
        <v>65</v>
      </c>
      <c r="O179" s="26" t="s">
        <v>532</v>
      </c>
      <c r="P179" s="13" t="e">
        <f>#REF!-#REF!</f>
        <v>#REF!</v>
      </c>
      <c r="Q179" s="13"/>
      <c r="R179" s="30" t="s">
        <v>917</v>
      </c>
      <c r="S179" s="28">
        <v>105.27</v>
      </c>
    </row>
    <row r="180" spans="1:20">
      <c r="A180" s="13">
        <v>176</v>
      </c>
      <c r="B180" s="14" t="s">
        <v>585</v>
      </c>
      <c r="C180" s="14" t="s">
        <v>918</v>
      </c>
      <c r="D180" s="15" t="s">
        <v>919</v>
      </c>
      <c r="E180" s="16" t="s">
        <v>65</v>
      </c>
      <c r="F180" s="16" t="s">
        <v>920</v>
      </c>
      <c r="G180" s="25"/>
      <c r="H180" s="15"/>
      <c r="I180" s="15"/>
      <c r="J180" s="15"/>
      <c r="K180" s="15" t="s">
        <v>65</v>
      </c>
      <c r="L180" s="15" t="s">
        <v>65</v>
      </c>
      <c r="M180" s="15" t="s">
        <v>65</v>
      </c>
      <c r="N180" s="15" t="s">
        <v>65</v>
      </c>
      <c r="O180" s="26" t="s">
        <v>532</v>
      </c>
      <c r="P180" s="13" t="e">
        <f>#REF!-#REF!</f>
        <v>#REF!</v>
      </c>
      <c r="Q180" s="29"/>
      <c r="R180" s="30" t="s">
        <v>921</v>
      </c>
      <c r="S180" s="28">
        <v>84</v>
      </c>
    </row>
    <row r="181" spans="1:20" ht="22.5">
      <c r="A181" s="13">
        <v>177</v>
      </c>
      <c r="B181" s="14" t="s">
        <v>585</v>
      </c>
      <c r="C181" s="14" t="s">
        <v>922</v>
      </c>
      <c r="D181" s="15" t="s">
        <v>923</v>
      </c>
      <c r="E181" s="16" t="s">
        <v>65</v>
      </c>
      <c r="F181" s="16" t="s">
        <v>924</v>
      </c>
      <c r="G181" s="25"/>
      <c r="H181" s="15"/>
      <c r="I181" s="15"/>
      <c r="J181" s="15"/>
      <c r="K181" s="15" t="s">
        <v>65</v>
      </c>
      <c r="L181" s="15" t="s">
        <v>65</v>
      </c>
      <c r="M181" s="15" t="s">
        <v>65</v>
      </c>
      <c r="N181" s="15" t="s">
        <v>65</v>
      </c>
      <c r="O181" s="26" t="s">
        <v>532</v>
      </c>
      <c r="P181" s="13" t="e">
        <f>#REF!-#REF!</f>
        <v>#REF!</v>
      </c>
      <c r="Q181" s="29"/>
      <c r="R181" s="30" t="s">
        <v>925</v>
      </c>
      <c r="S181" s="28">
        <v>141.72999999999999</v>
      </c>
    </row>
    <row r="182" spans="1:20" ht="22.5">
      <c r="A182" s="13">
        <v>178</v>
      </c>
      <c r="B182" s="14" t="s">
        <v>596</v>
      </c>
      <c r="C182" s="14" t="s">
        <v>926</v>
      </c>
      <c r="D182" s="15" t="s">
        <v>927</v>
      </c>
      <c r="E182" s="16" t="s">
        <v>927</v>
      </c>
      <c r="F182" s="16" t="s">
        <v>928</v>
      </c>
      <c r="G182" s="25"/>
      <c r="H182" s="15"/>
      <c r="I182" s="15"/>
      <c r="J182" s="15"/>
      <c r="K182" s="15" t="s">
        <v>65</v>
      </c>
      <c r="L182" s="15" t="s">
        <v>65</v>
      </c>
      <c r="M182" s="15" t="s">
        <v>65</v>
      </c>
      <c r="N182" s="15" t="s">
        <v>65</v>
      </c>
      <c r="O182" s="26" t="s">
        <v>532</v>
      </c>
      <c r="P182" s="13" t="e">
        <f>#REF!-#REF!</f>
        <v>#REF!</v>
      </c>
      <c r="Q182" s="13"/>
      <c r="R182" s="30" t="s">
        <v>929</v>
      </c>
      <c r="S182" s="28">
        <v>97.56</v>
      </c>
    </row>
    <row r="183" spans="1:20" ht="22.5">
      <c r="A183" s="13">
        <v>179</v>
      </c>
      <c r="B183" s="14" t="s">
        <v>596</v>
      </c>
      <c r="C183" s="14" t="s">
        <v>930</v>
      </c>
      <c r="D183" s="15" t="s">
        <v>931</v>
      </c>
      <c r="E183" s="16" t="s">
        <v>931</v>
      </c>
      <c r="F183" s="16" t="s">
        <v>932</v>
      </c>
      <c r="G183" s="25"/>
      <c r="H183" s="15"/>
      <c r="I183" s="15"/>
      <c r="J183" s="15"/>
      <c r="K183" s="15" t="s">
        <v>65</v>
      </c>
      <c r="L183" s="15" t="s">
        <v>65</v>
      </c>
      <c r="M183" s="15" t="s">
        <v>65</v>
      </c>
      <c r="N183" s="15" t="s">
        <v>65</v>
      </c>
      <c r="O183" s="26" t="s">
        <v>532</v>
      </c>
      <c r="P183" s="13" t="e">
        <f>#REF!-#REF!</f>
        <v>#REF!</v>
      </c>
      <c r="Q183" s="29"/>
      <c r="R183" s="30" t="s">
        <v>933</v>
      </c>
      <c r="S183" s="28">
        <v>121.52</v>
      </c>
    </row>
    <row r="184" spans="1:20" ht="22.5">
      <c r="A184" s="13">
        <v>180</v>
      </c>
      <c r="B184" s="14" t="s">
        <v>317</v>
      </c>
      <c r="C184" s="14" t="s">
        <v>934</v>
      </c>
      <c r="D184" s="15" t="s">
        <v>935</v>
      </c>
      <c r="E184" s="16" t="s">
        <v>936</v>
      </c>
      <c r="F184" s="16" t="s">
        <v>937</v>
      </c>
      <c r="G184" s="25"/>
      <c r="H184" s="15"/>
      <c r="I184" s="15"/>
      <c r="J184" s="15"/>
      <c r="K184" s="15" t="s">
        <v>65</v>
      </c>
      <c r="L184" s="15" t="s">
        <v>65</v>
      </c>
      <c r="M184" s="15" t="s">
        <v>65</v>
      </c>
      <c r="N184" s="15" t="s">
        <v>65</v>
      </c>
      <c r="O184" s="26" t="s">
        <v>532</v>
      </c>
      <c r="P184" s="13" t="e">
        <f>#REF!-#REF!</f>
        <v>#REF!</v>
      </c>
      <c r="Q184" s="29"/>
      <c r="R184" s="30" t="s">
        <v>938</v>
      </c>
      <c r="S184" s="28">
        <v>124.38</v>
      </c>
    </row>
    <row r="185" spans="1:20" ht="22.5">
      <c r="A185" s="13">
        <v>181</v>
      </c>
      <c r="B185" s="14" t="s">
        <v>585</v>
      </c>
      <c r="C185" s="14" t="s">
        <v>939</v>
      </c>
      <c r="D185" s="14" t="s">
        <v>940</v>
      </c>
      <c r="E185" s="16" t="s">
        <v>941</v>
      </c>
      <c r="F185" s="16" t="s">
        <v>942</v>
      </c>
      <c r="G185" s="25"/>
      <c r="H185" s="15"/>
      <c r="I185" s="15"/>
      <c r="J185" s="15"/>
      <c r="K185" s="15" t="s">
        <v>65</v>
      </c>
      <c r="L185" s="15" t="s">
        <v>65</v>
      </c>
      <c r="M185" s="15" t="s">
        <v>65</v>
      </c>
      <c r="N185" s="15" t="s">
        <v>65</v>
      </c>
      <c r="O185" s="26" t="s">
        <v>532</v>
      </c>
      <c r="P185" s="13" t="e">
        <f>#REF!-#REF!</f>
        <v>#REF!</v>
      </c>
      <c r="Q185" s="29"/>
      <c r="R185" s="30" t="s">
        <v>943</v>
      </c>
      <c r="S185" s="28">
        <v>174.38</v>
      </c>
    </row>
    <row r="186" spans="1:20">
      <c r="A186" s="13">
        <v>182</v>
      </c>
      <c r="B186" s="14" t="s">
        <v>317</v>
      </c>
      <c r="C186" s="14" t="s">
        <v>944</v>
      </c>
      <c r="D186" s="15" t="s">
        <v>945</v>
      </c>
      <c r="E186" s="16" t="s">
        <v>946</v>
      </c>
      <c r="F186" s="16" t="s">
        <v>947</v>
      </c>
      <c r="G186" s="25"/>
      <c r="H186" s="15"/>
      <c r="I186" s="15"/>
      <c r="J186" s="15"/>
      <c r="K186" s="15" t="s">
        <v>65</v>
      </c>
      <c r="L186" s="15" t="s">
        <v>65</v>
      </c>
      <c r="M186" s="15" t="s">
        <v>65</v>
      </c>
      <c r="N186" s="15" t="s">
        <v>65</v>
      </c>
      <c r="O186" s="26" t="s">
        <v>532</v>
      </c>
      <c r="P186" s="13" t="e">
        <f>#REF!-#REF!</f>
        <v>#REF!</v>
      </c>
      <c r="Q186" s="13"/>
      <c r="R186" s="30" t="s">
        <v>948</v>
      </c>
      <c r="S186" s="28">
        <v>133.4</v>
      </c>
    </row>
    <row r="187" spans="1:20" ht="22.5">
      <c r="A187" s="13">
        <v>183</v>
      </c>
      <c r="B187" s="14" t="s">
        <v>317</v>
      </c>
      <c r="C187" s="14" t="s">
        <v>949</v>
      </c>
      <c r="D187" s="15" t="s">
        <v>950</v>
      </c>
      <c r="E187" s="16" t="s">
        <v>65</v>
      </c>
      <c r="F187" s="16" t="s">
        <v>951</v>
      </c>
      <c r="G187" s="25"/>
      <c r="H187" s="15"/>
      <c r="I187" s="15"/>
      <c r="J187" s="15"/>
      <c r="K187" s="15" t="s">
        <v>65</v>
      </c>
      <c r="L187" s="15" t="s">
        <v>65</v>
      </c>
      <c r="M187" s="15" t="s">
        <v>65</v>
      </c>
      <c r="N187" s="15" t="s">
        <v>65</v>
      </c>
      <c r="O187" s="26" t="s">
        <v>532</v>
      </c>
      <c r="P187" s="13" t="e">
        <f>#REF!-#REF!</f>
        <v>#REF!</v>
      </c>
      <c r="Q187" s="13"/>
      <c r="R187" s="30" t="s">
        <v>952</v>
      </c>
      <c r="S187" s="28">
        <v>69.3</v>
      </c>
    </row>
    <row r="188" spans="1:20" ht="22.5">
      <c r="A188" s="13">
        <v>184</v>
      </c>
      <c r="B188" s="14" t="s">
        <v>596</v>
      </c>
      <c r="C188" s="14" t="s">
        <v>953</v>
      </c>
      <c r="D188" s="15" t="s">
        <v>954</v>
      </c>
      <c r="E188" s="16" t="s">
        <v>955</v>
      </c>
      <c r="F188" s="16" t="s">
        <v>956</v>
      </c>
      <c r="G188" s="25"/>
      <c r="H188" s="15"/>
      <c r="I188" s="15"/>
      <c r="J188" s="15"/>
      <c r="K188" s="15" t="s">
        <v>65</v>
      </c>
      <c r="L188" s="15" t="s">
        <v>65</v>
      </c>
      <c r="M188" s="15" t="s">
        <v>65</v>
      </c>
      <c r="N188" s="15" t="s">
        <v>65</v>
      </c>
      <c r="O188" s="26" t="s">
        <v>532</v>
      </c>
      <c r="P188" s="13" t="e">
        <f>#REF!-#REF!</f>
        <v>#REF!</v>
      </c>
      <c r="Q188" s="13"/>
      <c r="R188" s="30" t="s">
        <v>957</v>
      </c>
      <c r="S188" s="28">
        <v>132.31</v>
      </c>
    </row>
    <row r="189" spans="1:20" ht="33.75">
      <c r="A189" s="13">
        <v>185</v>
      </c>
      <c r="B189" s="14" t="s">
        <v>317</v>
      </c>
      <c r="C189" s="14" t="s">
        <v>958</v>
      </c>
      <c r="D189" s="15" t="s">
        <v>959</v>
      </c>
      <c r="E189" s="16" t="s">
        <v>960</v>
      </c>
      <c r="F189" s="16" t="s">
        <v>961</v>
      </c>
      <c r="G189" s="25" t="s">
        <v>962</v>
      </c>
      <c r="H189" s="15">
        <v>174</v>
      </c>
      <c r="I189" s="15" t="s">
        <v>501</v>
      </c>
      <c r="J189" s="15"/>
      <c r="K189" s="15" t="s">
        <v>65</v>
      </c>
      <c r="L189" s="15" t="s">
        <v>65</v>
      </c>
      <c r="M189" s="15" t="s">
        <v>65</v>
      </c>
      <c r="N189" s="15" t="s">
        <v>65</v>
      </c>
      <c r="O189" s="26" t="s">
        <v>532</v>
      </c>
      <c r="P189" s="13" t="e">
        <f>#REF!-#REF!</f>
        <v>#REF!</v>
      </c>
      <c r="Q189" s="13"/>
      <c r="R189" s="30" t="s">
        <v>963</v>
      </c>
      <c r="S189" s="28">
        <v>134.1</v>
      </c>
    </row>
    <row r="190" spans="1:20" ht="22.5">
      <c r="A190" s="13">
        <v>186</v>
      </c>
      <c r="B190" s="14" t="s">
        <v>317</v>
      </c>
      <c r="C190" s="14" t="s">
        <v>964</v>
      </c>
      <c r="D190" s="15" t="s">
        <v>965</v>
      </c>
      <c r="E190" s="16" t="s">
        <v>966</v>
      </c>
      <c r="F190" s="16" t="s">
        <v>967</v>
      </c>
      <c r="G190" s="25" t="s">
        <v>267</v>
      </c>
      <c r="H190" s="15">
        <v>173</v>
      </c>
      <c r="I190" s="15" t="s">
        <v>501</v>
      </c>
      <c r="J190" s="15"/>
      <c r="K190" s="15" t="s">
        <v>65</v>
      </c>
      <c r="L190" s="15" t="s">
        <v>65</v>
      </c>
      <c r="M190" s="15" t="s">
        <v>65</v>
      </c>
      <c r="N190" s="15" t="s">
        <v>65</v>
      </c>
      <c r="O190" s="26" t="s">
        <v>532</v>
      </c>
      <c r="P190" s="13" t="e">
        <f>#REF!-#REF!</f>
        <v>#REF!</v>
      </c>
      <c r="Q190" s="29"/>
      <c r="R190" s="30" t="s">
        <v>968</v>
      </c>
      <c r="S190" s="28">
        <v>118.9</v>
      </c>
    </row>
    <row r="191" spans="1:20">
      <c r="A191" s="13">
        <v>187</v>
      </c>
      <c r="B191" s="14" t="s">
        <v>317</v>
      </c>
      <c r="C191" s="14" t="s">
        <v>969</v>
      </c>
      <c r="D191" s="15" t="s">
        <v>970</v>
      </c>
      <c r="E191" s="16" t="s">
        <v>65</v>
      </c>
      <c r="F191" s="16" t="s">
        <v>971</v>
      </c>
      <c r="G191" s="25"/>
      <c r="H191" s="15"/>
      <c r="I191" s="15"/>
      <c r="J191" s="15"/>
      <c r="K191" s="15" t="s">
        <v>65</v>
      </c>
      <c r="L191" s="15" t="s">
        <v>65</v>
      </c>
      <c r="M191" s="15" t="s">
        <v>65</v>
      </c>
      <c r="N191" s="15" t="s">
        <v>65</v>
      </c>
      <c r="O191" s="26" t="s">
        <v>532</v>
      </c>
      <c r="P191" s="13" t="e">
        <f>#REF!-#REF!</f>
        <v>#REF!</v>
      </c>
      <c r="Q191" s="29"/>
      <c r="R191" s="30" t="s">
        <v>972</v>
      </c>
      <c r="S191" s="28">
        <v>99.98</v>
      </c>
      <c r="T191" s="34"/>
    </row>
    <row r="192" spans="1:20" ht="45">
      <c r="A192" s="13">
        <v>188</v>
      </c>
      <c r="B192" s="14" t="s">
        <v>596</v>
      </c>
      <c r="C192" s="14" t="s">
        <v>973</v>
      </c>
      <c r="D192" s="15" t="s">
        <v>974</v>
      </c>
      <c r="E192" s="16" t="s">
        <v>975</v>
      </c>
      <c r="F192" s="16" t="s">
        <v>976</v>
      </c>
      <c r="G192" s="25"/>
      <c r="H192" s="15"/>
      <c r="I192" s="15"/>
      <c r="J192" s="15"/>
      <c r="K192" s="15" t="s">
        <v>65</v>
      </c>
      <c r="L192" s="15" t="s">
        <v>65</v>
      </c>
      <c r="M192" s="15" t="s">
        <v>65</v>
      </c>
      <c r="N192" s="15" t="s">
        <v>65</v>
      </c>
      <c r="O192" s="26" t="s">
        <v>532</v>
      </c>
      <c r="P192" s="13" t="e">
        <f>#REF!-#REF!</f>
        <v>#REF!</v>
      </c>
      <c r="Q192" s="13"/>
      <c r="R192" s="30" t="s">
        <v>977</v>
      </c>
      <c r="S192" s="28">
        <v>174.99</v>
      </c>
    </row>
    <row r="193" spans="1:19">
      <c r="A193" s="13">
        <v>189</v>
      </c>
      <c r="B193" s="14" t="s">
        <v>317</v>
      </c>
      <c r="C193" s="14" t="s">
        <v>978</v>
      </c>
      <c r="D193" s="15" t="s">
        <v>979</v>
      </c>
      <c r="E193" s="16" t="s">
        <v>980</v>
      </c>
      <c r="F193" s="16"/>
      <c r="G193" s="25"/>
      <c r="H193" s="15"/>
      <c r="I193" s="15"/>
      <c r="J193" s="15"/>
      <c r="K193" s="15"/>
      <c r="L193" s="15"/>
      <c r="M193" s="15"/>
      <c r="N193" s="15"/>
      <c r="O193" s="26"/>
      <c r="P193" s="13"/>
      <c r="Q193" s="13"/>
      <c r="R193" s="30" t="s">
        <v>981</v>
      </c>
      <c r="S193" s="28">
        <v>115.04</v>
      </c>
    </row>
    <row r="194" spans="1:19" s="2" customFormat="1" ht="14.25">
      <c r="B194" s="35"/>
      <c r="C194" s="35"/>
      <c r="D194" s="36"/>
      <c r="E194" s="6"/>
      <c r="F194" s="6"/>
      <c r="G194" s="37"/>
      <c r="H194" s="38"/>
      <c r="I194" s="38"/>
      <c r="J194" s="38"/>
      <c r="K194" s="38"/>
      <c r="L194" s="38"/>
      <c r="M194" s="38"/>
      <c r="N194" s="38"/>
      <c r="P194" s="1"/>
      <c r="Q194" s="1"/>
    </row>
    <row r="196" spans="1:19">
      <c r="P196" s="39"/>
    </row>
    <row r="197" spans="1:19">
      <c r="P197" s="39"/>
    </row>
    <row r="198" spans="1:19">
      <c r="P198" s="39"/>
    </row>
  </sheetData>
  <autoFilter ref="B2:S193">
    <extLst/>
  </autoFilter>
  <mergeCells count="14">
    <mergeCell ref="R3:R4"/>
    <mergeCell ref="S3:S4"/>
    <mergeCell ref="A1:S1"/>
    <mergeCell ref="G3:H3"/>
    <mergeCell ref="J3:O3"/>
    <mergeCell ref="A3:A4"/>
    <mergeCell ref="B3:B4"/>
    <mergeCell ref="C3:C4"/>
    <mergeCell ref="D3:D4"/>
    <mergeCell ref="E3:E4"/>
    <mergeCell ref="F3:F4"/>
    <mergeCell ref="I3:I4"/>
    <mergeCell ref="P12:P13"/>
    <mergeCell ref="Q3:Q4"/>
  </mergeCells>
  <phoneticPr fontId="4" type="noConversion"/>
  <pageMargins left="0.35416666666666702" right="0.35416666666666702" top="0.59027777777777801" bottom="0.39305555555555599" header="0.51180555555555596" footer="0.196527777777778"/>
  <pageSetup paperSize="9" orientation="landscape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>
      <selection activeCell="A213" sqref="A213"/>
    </sheetView>
  </sheetViews>
  <sheetFormatPr defaultColWidth="9"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汇总 (各组)</vt:lpstr>
      <vt:lpstr>Sheet1</vt:lpstr>
      <vt:lpstr>'汇总 (各组)'!Print_Titles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2022-05-09T07:43:00Z</cp:lastPrinted>
  <dcterms:created xsi:type="dcterms:W3CDTF">2017-08-01T02:47:00Z</dcterms:created>
  <dcterms:modified xsi:type="dcterms:W3CDTF">2023-10-24T01:05:50Z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KSOReadingLayout">
    <vt:bool>true</vt:bool>
  </property>
  <property fmtid="{D5CDD505-2E9C-101B-9397-08002B2CF9AE}" pid="4" name="KSORubyTemplateID" linkTarget="0">
    <vt:lpwstr>11</vt:lpwstr>
  </property>
  <property fmtid="{D5CDD505-2E9C-101B-9397-08002B2CF9AE}" pid="5" name="ICV">
    <vt:lpwstr>933A662C496F42B0A94498DF49C9938F_13</vt:lpwstr>
  </property>
</Properties>
</file>