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第一面试室" sheetId="1" r:id="rId1"/>
    <sheet name="第二面试室" sheetId="2" r:id="rId2"/>
    <sheet name="第三面试室" sheetId="3" r:id="rId3"/>
    <sheet name="第四面试室" sheetId="4" r:id="rId4"/>
    <sheet name="第五面试室" sheetId="5" r:id="rId5"/>
  </sheets>
  <definedNames>
    <definedName name="_xlnm._FilterDatabase" localSheetId="0" hidden="1">第一面试室!$A$1:$N$27</definedName>
    <definedName name="_xlnm._FilterDatabase" localSheetId="2" hidden="1">第三面试室!$A$1:$O$18</definedName>
    <definedName name="_xlnm._FilterDatabase" localSheetId="4" hidden="1">第五面试室!$A$1:$N$26</definedName>
    <definedName name="_xlnm.Print_Titles" localSheetId="0">第一面试室!$2:$2</definedName>
    <definedName name="_xlnm._FilterDatabase" localSheetId="1" hidden="1">第二面试室!$A$1:$N$26</definedName>
  </definedNames>
  <calcPr calcId="144525"/>
</workbook>
</file>

<file path=xl/sharedStrings.xml><?xml version="1.0" encoding="utf-8"?>
<sst xmlns="http://schemas.openxmlformats.org/spreadsheetml/2006/main" count="1006" uniqueCount="439">
  <si>
    <t>乐山市沙湾区2020年招募“三支一扶”高校毕业生总成绩及排名
第一面试室</t>
  </si>
  <si>
    <t>序号</t>
  </si>
  <si>
    <t>考生姓名</t>
  </si>
  <si>
    <t>性别</t>
  </si>
  <si>
    <t>报考单位</t>
  </si>
  <si>
    <t>报考岗位</t>
  </si>
  <si>
    <t>岗位编码</t>
  </si>
  <si>
    <t>准考证号</t>
  </si>
  <si>
    <t>面试序号</t>
  </si>
  <si>
    <t>笔试成绩</t>
  </si>
  <si>
    <t>折合后笔试成绩</t>
  </si>
  <si>
    <t>面试成绩</t>
  </si>
  <si>
    <t>面试折合成绩</t>
  </si>
  <si>
    <t>总成绩</t>
  </si>
  <si>
    <t>总成绩排名</t>
  </si>
  <si>
    <t>王姝怡</t>
  </si>
  <si>
    <t>女</t>
  </si>
  <si>
    <t>沙湾区乡镇学校2</t>
  </si>
  <si>
    <t>沙湾区乡镇学校2支教计划</t>
  </si>
  <si>
    <t>10061701</t>
  </si>
  <si>
    <t>7081100102721</t>
  </si>
  <si>
    <t>第一面试室22号</t>
  </si>
  <si>
    <t>李雪梅</t>
  </si>
  <si>
    <t>7081100100217</t>
  </si>
  <si>
    <t>第一面试室12号</t>
  </si>
  <si>
    <t>王子介</t>
  </si>
  <si>
    <t>男</t>
  </si>
  <si>
    <t>7081100101103</t>
  </si>
  <si>
    <t>第一面试室5号</t>
  </si>
  <si>
    <t>张景洋</t>
  </si>
  <si>
    <t>7081100101113</t>
  </si>
  <si>
    <t>第一面试室7号</t>
  </si>
  <si>
    <t>赖敏</t>
  </si>
  <si>
    <t>7081100100327</t>
  </si>
  <si>
    <t>第一面试室11号</t>
  </si>
  <si>
    <t>陈诗扬</t>
  </si>
  <si>
    <t>7081100202314</t>
  </si>
  <si>
    <t>第一面试室9号</t>
  </si>
  <si>
    <t>魏佳妮</t>
  </si>
  <si>
    <t>7081100102524</t>
  </si>
  <si>
    <t>第一面试室20号</t>
  </si>
  <si>
    <t>黄洪英</t>
  </si>
  <si>
    <t>7081100104024</t>
  </si>
  <si>
    <t>第一面试室18号</t>
  </si>
  <si>
    <t>吴秋韵</t>
  </si>
  <si>
    <t>7081100201202</t>
  </si>
  <si>
    <t>第一面试室13号</t>
  </si>
  <si>
    <t>孙维维</t>
  </si>
  <si>
    <t>7081100200407</t>
  </si>
  <si>
    <t>缺考</t>
  </si>
  <si>
    <t>曾佳睿</t>
  </si>
  <si>
    <t>沙湾区乡镇学校3</t>
  </si>
  <si>
    <t>沙湾区乡镇学校3支教计划</t>
  </si>
  <si>
    <t>10061801</t>
  </si>
  <si>
    <t>7081100103204</t>
  </si>
  <si>
    <t>第一面试室2号</t>
  </si>
  <si>
    <t>杨正东</t>
  </si>
  <si>
    <t>7081100203527</t>
  </si>
  <si>
    <t>第一面试室17号</t>
  </si>
  <si>
    <t>代孟家</t>
  </si>
  <si>
    <t>7081100205407</t>
  </si>
  <si>
    <t>第一面试室4号</t>
  </si>
  <si>
    <t>池嘉谕</t>
  </si>
  <si>
    <t>7081100106105</t>
  </si>
  <si>
    <t>第一面试室1号</t>
  </si>
  <si>
    <t>徐露</t>
  </si>
  <si>
    <t>7081100101216</t>
  </si>
  <si>
    <t>第一面试室6号</t>
  </si>
  <si>
    <t>张立志</t>
  </si>
  <si>
    <t>7081100106306</t>
  </si>
  <si>
    <t>向晓雯</t>
  </si>
  <si>
    <t>沙湾区太平镇中心卫生院</t>
  </si>
  <si>
    <t>沙湾区太平镇中心卫生院支医计划</t>
  </si>
  <si>
    <t>10061501</t>
  </si>
  <si>
    <t>7081100106212</t>
  </si>
  <si>
    <t>第一面试室21号</t>
  </si>
  <si>
    <t>童妍淅</t>
  </si>
  <si>
    <t>7081100202508</t>
  </si>
  <si>
    <t>第一面试室19号</t>
  </si>
  <si>
    <t>黄罗漫</t>
  </si>
  <si>
    <t>沙湾区轸溪镇中心卫生院</t>
  </si>
  <si>
    <t>沙湾区轸溪镇中心卫生院支医计划</t>
  </si>
  <si>
    <t>10062001</t>
  </si>
  <si>
    <t>7081100101714</t>
  </si>
  <si>
    <t>第一面试室16号</t>
  </si>
  <si>
    <t>蒋玮</t>
  </si>
  <si>
    <t>7081100201127</t>
  </si>
  <si>
    <t>第一面试室8号</t>
  </si>
  <si>
    <t>曲别彝布</t>
  </si>
  <si>
    <t>沙湾区沙湾镇中心卫生院</t>
  </si>
  <si>
    <t>沙湾区沙湾镇中心卫生院支医计划</t>
  </si>
  <si>
    <t>10061101</t>
  </si>
  <si>
    <t>7081100102703</t>
  </si>
  <si>
    <t>第一面试室3号</t>
  </si>
  <si>
    <t>古德才</t>
  </si>
  <si>
    <t>7081100100204</t>
  </si>
  <si>
    <t>第一面试室10号</t>
  </si>
  <si>
    <t>黄丹</t>
  </si>
  <si>
    <t>7081100203216</t>
  </si>
  <si>
    <t>杨丽萍</t>
  </si>
  <si>
    <t>沙湾区牛石镇卫生院</t>
  </si>
  <si>
    <t>沙湾区牛石镇卫生院支医计划</t>
  </si>
  <si>
    <t>10060901</t>
  </si>
  <si>
    <t>7081100101719</t>
  </si>
  <si>
    <t>第一面试室14号</t>
  </si>
  <si>
    <t>余红</t>
  </si>
  <si>
    <t>7081100104412</t>
  </si>
  <si>
    <t>第一面试室15号</t>
  </si>
  <si>
    <t>乐山市沙湾区2020年招募“三支一扶”高校毕业生总成绩及排名
第二面试室</t>
  </si>
  <si>
    <t>总排名</t>
  </si>
  <si>
    <t>帅燕茹</t>
  </si>
  <si>
    <t>沙湾区轸溪镇人民政府</t>
  </si>
  <si>
    <t>沙湾区轸溪镇人民政府支农计划</t>
  </si>
  <si>
    <t>10061901</t>
  </si>
  <si>
    <t>7081100102110</t>
  </si>
  <si>
    <t>第二面试室7号</t>
  </si>
  <si>
    <t>张建川</t>
  </si>
  <si>
    <t>7081100201402</t>
  </si>
  <si>
    <t>第二面试室16号</t>
  </si>
  <si>
    <t>徐偲嘉</t>
  </si>
  <si>
    <t>7081100103018</t>
  </si>
  <si>
    <t>第二面试室8号</t>
  </si>
  <si>
    <t>谭进剑</t>
  </si>
  <si>
    <t>7081100200626</t>
  </si>
  <si>
    <t>第二面试室15号</t>
  </si>
  <si>
    <t>冯雨</t>
  </si>
  <si>
    <t>7081100103329</t>
  </si>
  <si>
    <t>第二面试室12号</t>
  </si>
  <si>
    <t>张桃梅</t>
  </si>
  <si>
    <t>7081100204629</t>
  </si>
  <si>
    <t>第二面试室13号</t>
  </si>
  <si>
    <t>沙玛批尔</t>
  </si>
  <si>
    <t>7081100105617</t>
  </si>
  <si>
    <t>第二面试室17号</t>
  </si>
  <si>
    <t>肖永菊</t>
  </si>
  <si>
    <t>7081100101303</t>
  </si>
  <si>
    <t>第二面试室20号</t>
  </si>
  <si>
    <t>曹莉琴</t>
  </si>
  <si>
    <t>7081100200514</t>
  </si>
  <si>
    <t>何江梅</t>
  </si>
  <si>
    <t>沙湾区福禄镇人民政府</t>
  </si>
  <si>
    <t>沙湾区福禄镇人民政府支农计划</t>
  </si>
  <si>
    <t>10060101</t>
  </si>
  <si>
    <t>7081100101305</t>
  </si>
  <si>
    <t>第二面试室4号</t>
  </si>
  <si>
    <t>卢梦霞</t>
  </si>
  <si>
    <t>7081100106112</t>
  </si>
  <si>
    <t>第二面试室22号</t>
  </si>
  <si>
    <t>龙莉</t>
  </si>
  <si>
    <t>7081100100127</t>
  </si>
  <si>
    <t>第二面试室9号</t>
  </si>
  <si>
    <t>方佳成</t>
  </si>
  <si>
    <t>7081100101501</t>
  </si>
  <si>
    <t>第二面试室10号</t>
  </si>
  <si>
    <t>董虔虔</t>
  </si>
  <si>
    <t>7081100103616</t>
  </si>
  <si>
    <t>第二面试室18号</t>
  </si>
  <si>
    <t>彭星语</t>
  </si>
  <si>
    <t>7081100201106</t>
  </si>
  <si>
    <t>第二面试室1号</t>
  </si>
  <si>
    <t>余小慧</t>
  </si>
  <si>
    <t>7081100201714</t>
  </si>
  <si>
    <t>第二面试室19号</t>
  </si>
  <si>
    <t>吴伟</t>
  </si>
  <si>
    <t>7081100105623</t>
  </si>
  <si>
    <t>第二面试室2号</t>
  </si>
  <si>
    <t>吴凡</t>
  </si>
  <si>
    <t>7081100201911</t>
  </si>
  <si>
    <t>周佳瑶</t>
  </si>
  <si>
    <t>沙湾区福禄镇中心卫生院</t>
  </si>
  <si>
    <t>沙湾区福禄镇中心卫生院支医计划</t>
  </si>
  <si>
    <t>10060201</t>
  </si>
  <si>
    <t>7081100102812</t>
  </si>
  <si>
    <t>第二面试室5号</t>
  </si>
  <si>
    <t>李英</t>
  </si>
  <si>
    <t>沙湾区踏水镇中心卫生院</t>
  </si>
  <si>
    <t>沙湾区踏水镇中心卫生院支医计划</t>
  </si>
  <si>
    <t>10061301</t>
  </si>
  <si>
    <t>7081100205002</t>
  </si>
  <si>
    <t>第二面试室11号</t>
  </si>
  <si>
    <t>左慧君</t>
  </si>
  <si>
    <t>7081100102620</t>
  </si>
  <si>
    <t>第二面试室14号</t>
  </si>
  <si>
    <t>鲜玉萍</t>
  </si>
  <si>
    <t>7081100204017</t>
  </si>
  <si>
    <t>第二面试室21号</t>
  </si>
  <si>
    <t>陈雨</t>
  </si>
  <si>
    <t>7081100104705</t>
  </si>
  <si>
    <t>第二面试室3号</t>
  </si>
  <si>
    <t>陈雪</t>
  </si>
  <si>
    <t>7081100204602</t>
  </si>
  <si>
    <t>第二面试室6号</t>
  </si>
  <si>
    <t>李政君</t>
  </si>
  <si>
    <t>7081100205106</t>
  </si>
  <si>
    <t>乐山市沙湾区2020年招募“三支一扶”高校毕业生总成绩及排名
第三面试室</t>
  </si>
  <si>
    <t>报考职位</t>
  </si>
  <si>
    <t>刘思敏</t>
  </si>
  <si>
    <t>沙湾区踏水镇人民政府</t>
  </si>
  <si>
    <t>沙湾区踏水镇人民政府支农计划</t>
  </si>
  <si>
    <t>10061201</t>
  </si>
  <si>
    <t>7081100101425</t>
  </si>
  <si>
    <t>第三面试室4号</t>
  </si>
  <si>
    <t>许玲</t>
  </si>
  <si>
    <t>7081100100725</t>
  </si>
  <si>
    <t>第三面试室14号</t>
  </si>
  <si>
    <t>郭宇函</t>
  </si>
  <si>
    <t>7081100203617</t>
  </si>
  <si>
    <t>第三面试室8号</t>
  </si>
  <si>
    <t>夏爱林</t>
  </si>
  <si>
    <t>7081100203603</t>
  </si>
  <si>
    <t>第三面试室6号</t>
  </si>
  <si>
    <t>周玲</t>
  </si>
  <si>
    <t>7081100200123</t>
  </si>
  <si>
    <t>第三面试室7号</t>
  </si>
  <si>
    <t>何思启</t>
  </si>
  <si>
    <t>7081100106325</t>
  </si>
  <si>
    <t>第三面试室10号</t>
  </si>
  <si>
    <t>张佳雯</t>
  </si>
  <si>
    <t>7081100102408</t>
  </si>
  <si>
    <t>第三面试室2号</t>
  </si>
  <si>
    <t>丁明飞</t>
  </si>
  <si>
    <t>7081100102103</t>
  </si>
  <si>
    <t>第三面试室9号</t>
  </si>
  <si>
    <t>郑星</t>
  </si>
  <si>
    <t>沙湾区葫芦镇人民政府</t>
  </si>
  <si>
    <t>沙湾区葫芦镇人民政府支农计划</t>
  </si>
  <si>
    <t>10060301</t>
  </si>
  <si>
    <t>7081100105824</t>
  </si>
  <si>
    <t>第三面试室11号</t>
  </si>
  <si>
    <t>王涵</t>
  </si>
  <si>
    <t>7081100203609</t>
  </si>
  <si>
    <t>第三面试室23号</t>
  </si>
  <si>
    <t>闵心怡</t>
  </si>
  <si>
    <t>7081100102613</t>
  </si>
  <si>
    <t>第三面试室12号</t>
  </si>
  <si>
    <t>陈小雨</t>
  </si>
  <si>
    <t>7081100101715</t>
  </si>
  <si>
    <t>第三面试室18号</t>
  </si>
  <si>
    <t>何枚玲</t>
  </si>
  <si>
    <t>7081100201526</t>
  </si>
  <si>
    <t>第三面试室21号</t>
  </si>
  <si>
    <t>杜佩伦</t>
  </si>
  <si>
    <t>7081100204230</t>
  </si>
  <si>
    <t>第三面试室3号</t>
  </si>
  <si>
    <t>谈倩倩</t>
  </si>
  <si>
    <t>7081100201003</t>
  </si>
  <si>
    <t>第三面试室19号</t>
  </si>
  <si>
    <t>何升</t>
  </si>
  <si>
    <t>7081100100304</t>
  </si>
  <si>
    <t>杨昊东</t>
  </si>
  <si>
    <t>沙湾区乡镇学校1</t>
  </si>
  <si>
    <t>沙湾区乡镇学校1支教计划</t>
  </si>
  <si>
    <t>10061601</t>
  </si>
  <si>
    <t>7081100204020</t>
  </si>
  <si>
    <t>第三面试室1号</t>
  </si>
  <si>
    <t>刘紫荣</t>
  </si>
  <si>
    <t>7081100100319</t>
  </si>
  <si>
    <t>第三面试室16号</t>
  </si>
  <si>
    <t>熊静</t>
  </si>
  <si>
    <t>7081100102530</t>
  </si>
  <si>
    <t>第三面试室20号</t>
  </si>
  <si>
    <t>李涛</t>
  </si>
  <si>
    <t>7081100102704</t>
  </si>
  <si>
    <t>第三面试室13号</t>
  </si>
  <si>
    <t>苟佳</t>
  </si>
  <si>
    <t>7081100202520</t>
  </si>
  <si>
    <t>第三面试室17号</t>
  </si>
  <si>
    <t>邵志鹏</t>
  </si>
  <si>
    <t>7081100100427</t>
  </si>
  <si>
    <t>第三面试室22号</t>
  </si>
  <si>
    <t>周其函</t>
  </si>
  <si>
    <t>7081100205408</t>
  </si>
  <si>
    <t>第三面试室15号</t>
  </si>
  <si>
    <t>董杰</t>
  </si>
  <si>
    <t>7081100204423</t>
  </si>
  <si>
    <t>第三面试室5号</t>
  </si>
  <si>
    <t>阳洁</t>
  </si>
  <si>
    <t>7081100102707</t>
  </si>
  <si>
    <t>乐山市沙湾区2020年招募“三支一扶”高校毕业生总成绩及排名
第四面试室</t>
  </si>
  <si>
    <t>张俊博</t>
  </si>
  <si>
    <t>沙湾区沙湾镇人民政府</t>
  </si>
  <si>
    <t>沙湾区沙湾镇人民政府支农计划</t>
  </si>
  <si>
    <t>7081100103217</t>
  </si>
  <si>
    <t>第四面试室11号</t>
  </si>
  <si>
    <t>胡家炜</t>
  </si>
  <si>
    <t>10061001</t>
  </si>
  <si>
    <t>7081100205217</t>
  </si>
  <si>
    <t>第四面试室5号</t>
  </si>
  <si>
    <t>傅萧然</t>
  </si>
  <si>
    <t>7081100101021</t>
  </si>
  <si>
    <t>第四面试室14号</t>
  </si>
  <si>
    <t>杨佳萌</t>
  </si>
  <si>
    <t>7081100103305</t>
  </si>
  <si>
    <t>第四面试室3号</t>
  </si>
  <si>
    <t>唐聪萍</t>
  </si>
  <si>
    <t>7081100201803</t>
  </si>
  <si>
    <t>第四面试室16号</t>
  </si>
  <si>
    <t>谢晗</t>
  </si>
  <si>
    <t>7081100201828</t>
  </si>
  <si>
    <t>第四面试室18号</t>
  </si>
  <si>
    <t>马明秀</t>
  </si>
  <si>
    <t>7081100202804</t>
  </si>
  <si>
    <t>第四面试室17号</t>
  </si>
  <si>
    <t>杨黎波</t>
  </si>
  <si>
    <t>7081100201109</t>
  </si>
  <si>
    <t>第四面试室19号</t>
  </si>
  <si>
    <t>唐侥</t>
  </si>
  <si>
    <t>7081100203326</t>
  </si>
  <si>
    <t>李成鑫</t>
  </si>
  <si>
    <t>7081100102628</t>
  </si>
  <si>
    <t>张彦志</t>
  </si>
  <si>
    <t>沙湾区嘉农镇人民政府</t>
  </si>
  <si>
    <t>沙湾区嘉农镇人民政府支农计划</t>
  </si>
  <si>
    <t>10060501</t>
  </si>
  <si>
    <t>7081100105226</t>
  </si>
  <si>
    <t>第四面试室10号</t>
  </si>
  <si>
    <t>孔睿</t>
  </si>
  <si>
    <t>7081100204222</t>
  </si>
  <si>
    <t>第四面试室2号</t>
  </si>
  <si>
    <t>刘心怡</t>
  </si>
  <si>
    <t>7081100201406</t>
  </si>
  <si>
    <t>第四面试室9号</t>
  </si>
  <si>
    <t>敖栩琳</t>
  </si>
  <si>
    <t>7081100202206</t>
  </si>
  <si>
    <t>第四面试室15号</t>
  </si>
  <si>
    <t>喻薪蓓</t>
  </si>
  <si>
    <t>7081100105821</t>
  </si>
  <si>
    <t>第四面试室13号</t>
  </si>
  <si>
    <t>倪兴宇</t>
  </si>
  <si>
    <t>7081100104810</t>
  </si>
  <si>
    <t>第四面试室6号</t>
  </si>
  <si>
    <t>李月帆</t>
  </si>
  <si>
    <t>7081100106707</t>
  </si>
  <si>
    <t>第四面试室1号</t>
  </si>
  <si>
    <t>张明昊</t>
  </si>
  <si>
    <t>7081100203120</t>
  </si>
  <si>
    <t>第四面试室20号</t>
  </si>
  <si>
    <t>阮诗忆</t>
  </si>
  <si>
    <t>7081100205414</t>
  </si>
  <si>
    <t>第四面试室7号</t>
  </si>
  <si>
    <t>黄睿</t>
  </si>
  <si>
    <t>7081100106301</t>
  </si>
  <si>
    <t>第四面试室12号</t>
  </si>
  <si>
    <t>莫庆</t>
  </si>
  <si>
    <t>沙湾区乐山市沙湾区葫芦镇中心小学校</t>
  </si>
  <si>
    <t>沙湾区乐山市沙湾区葫芦镇中心小学校支教计划</t>
  </si>
  <si>
    <t>10060701</t>
  </si>
  <si>
    <t>7081100202126</t>
  </si>
  <si>
    <t>第四面试室8号</t>
  </si>
  <si>
    <t>黄宇晴</t>
  </si>
  <si>
    <t>7081100202217</t>
  </si>
  <si>
    <t>第四面试室4号</t>
  </si>
  <si>
    <t>任娟</t>
  </si>
  <si>
    <t>7081100200403</t>
  </si>
  <si>
    <t>王书婷</t>
  </si>
  <si>
    <t>7081100102410</t>
  </si>
  <si>
    <t>乐山市沙湾区2020年招募“三支一扶”高校毕业生总成绩及排名
第五面试室</t>
  </si>
  <si>
    <t>向栖模</t>
  </si>
  <si>
    <t>沙湾区太平镇人民政府</t>
  </si>
  <si>
    <t>沙湾区太平镇人民政府支农计划</t>
  </si>
  <si>
    <t>10061401</t>
  </si>
  <si>
    <t>7081100102002</t>
  </si>
  <si>
    <t>第五面试室24号</t>
  </si>
  <si>
    <t>袁敏</t>
  </si>
  <si>
    <t>7081100106605</t>
  </si>
  <si>
    <t>第五面试室18号</t>
  </si>
  <si>
    <t>龙林</t>
  </si>
  <si>
    <t>7081100101725</t>
  </si>
  <si>
    <t>第五面试室10号</t>
  </si>
  <si>
    <t>金君婷</t>
  </si>
  <si>
    <t>7081100102109</t>
  </si>
  <si>
    <t>第五面试室9号</t>
  </si>
  <si>
    <t>石瑶</t>
  </si>
  <si>
    <t>7081100100602</t>
  </si>
  <si>
    <t>第五面试室5号</t>
  </si>
  <si>
    <t>周浩然</t>
  </si>
  <si>
    <t>7081100105124</t>
  </si>
  <si>
    <t>第五面试室4号</t>
  </si>
  <si>
    <t>张阳</t>
  </si>
  <si>
    <t>7081100106921</t>
  </si>
  <si>
    <t>第五面试室20号</t>
  </si>
  <si>
    <t>朱文博</t>
  </si>
  <si>
    <t>7081100203827</t>
  </si>
  <si>
    <t>第五面试室12号</t>
  </si>
  <si>
    <t>杨衍艺</t>
  </si>
  <si>
    <t>7081100105118</t>
  </si>
  <si>
    <t>第五面试室15号</t>
  </si>
  <si>
    <t>辜敏</t>
  </si>
  <si>
    <t>7081100203224</t>
  </si>
  <si>
    <t>罗小燕</t>
  </si>
  <si>
    <t>沙湾区牛石镇人民政府</t>
  </si>
  <si>
    <t>沙湾区牛石镇人民政府支农计划</t>
  </si>
  <si>
    <t>10060801</t>
  </si>
  <si>
    <t>7081100106012</t>
  </si>
  <si>
    <t>第五面试室17号</t>
  </si>
  <si>
    <t>王成</t>
  </si>
  <si>
    <t>7081100203901</t>
  </si>
  <si>
    <t>第五面试室14号</t>
  </si>
  <si>
    <t>范章恒</t>
  </si>
  <si>
    <t>7081100106528</t>
  </si>
  <si>
    <t>第五面试室6号</t>
  </si>
  <si>
    <t>吉那子铁</t>
  </si>
  <si>
    <t>7081100101307</t>
  </si>
  <si>
    <t>第五面试室3号</t>
  </si>
  <si>
    <t>余凯</t>
  </si>
  <si>
    <t>7081100204419</t>
  </si>
  <si>
    <t>第五面试室13号</t>
  </si>
  <si>
    <t>白淼</t>
  </si>
  <si>
    <t>7081100103106</t>
  </si>
  <si>
    <t>第五面试室22号</t>
  </si>
  <si>
    <t>刘文明</t>
  </si>
  <si>
    <t>7081100204522</t>
  </si>
  <si>
    <t>第五面试室23号</t>
  </si>
  <si>
    <t>万世月</t>
  </si>
  <si>
    <t>7081100203826</t>
  </si>
  <si>
    <t>第五面试室19号</t>
  </si>
  <si>
    <t>张政</t>
  </si>
  <si>
    <t>7081100102019</t>
  </si>
  <si>
    <t>柯么磋</t>
  </si>
  <si>
    <t>沙湾区葫芦镇卫生院</t>
  </si>
  <si>
    <t>沙湾区葫芦镇卫生院支医计划</t>
  </si>
  <si>
    <t>10060401</t>
  </si>
  <si>
    <t>7081100102523</t>
  </si>
  <si>
    <t>第五面试室21号</t>
  </si>
  <si>
    <t>胡瑾</t>
  </si>
  <si>
    <t>7081100106825</t>
  </si>
  <si>
    <t>第五面试室11号</t>
  </si>
  <si>
    <t>王兰</t>
  </si>
  <si>
    <t>7081100200125</t>
  </si>
  <si>
    <t>第五面试室8号</t>
  </si>
  <si>
    <t>黄洪磊</t>
  </si>
  <si>
    <t>沙湾区嘉农镇卫生院</t>
  </si>
  <si>
    <t>沙湾区嘉农镇卫生院支医计划</t>
  </si>
  <si>
    <t>7081100202616</t>
  </si>
  <si>
    <t>第五面试室16号</t>
  </si>
  <si>
    <t>洪洁</t>
  </si>
  <si>
    <t>10060601</t>
  </si>
  <si>
    <t>7081100102310</t>
  </si>
  <si>
    <t>第五面试室1号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</si>
</sst>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2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opLeftCell="A22" workbookViewId="0">
      <selection activeCell="D49" sqref="D49"/>
    </sheetView>
  </sheetViews>
  <sheetFormatPr defaultColWidth="8.89166666666667" defaultRowHeight="13.5"/>
  <cols>
    <col min="1" max="1" width="5.25" customWidth="1"/>
    <col min="8" max="8" width="8.89166666666667" style="1"/>
    <col min="9" max="9" width="7.875" style="1" customWidth="1"/>
    <col min="10" max="11" width="8.89166666666667" style="1"/>
  </cols>
  <sheetData>
    <row r="1" ht="51" customHeight="1" spans="1:14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</row>
    <row r="2" ht="50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50" customHeight="1" spans="1:14">
      <c r="A3" s="7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23" t="s">
        <v>20</v>
      </c>
      <c r="H3" s="6" t="s">
        <v>21</v>
      </c>
      <c r="I3" s="6">
        <v>64</v>
      </c>
      <c r="J3" s="8">
        <f t="shared" ref="J3:J11" si="0">I3*0.6</f>
        <v>38.4</v>
      </c>
      <c r="K3" s="9">
        <v>81.5</v>
      </c>
      <c r="L3" s="11">
        <f t="shared" ref="L3:L11" si="1">K3*0.4</f>
        <v>32.6</v>
      </c>
      <c r="M3" s="11">
        <f t="shared" ref="M3:M11" si="2">J3+L3</f>
        <v>71</v>
      </c>
      <c r="N3" s="12">
        <v>1</v>
      </c>
    </row>
    <row r="4" ht="50" customHeight="1" spans="1:14">
      <c r="A4" s="7">
        <v>2</v>
      </c>
      <c r="B4" s="7" t="s">
        <v>22</v>
      </c>
      <c r="C4" s="7" t="s">
        <v>16</v>
      </c>
      <c r="D4" s="7" t="s">
        <v>17</v>
      </c>
      <c r="E4" s="7" t="s">
        <v>18</v>
      </c>
      <c r="F4" s="7" t="s">
        <v>19</v>
      </c>
      <c r="G4" s="23" t="s">
        <v>23</v>
      </c>
      <c r="H4" s="6" t="s">
        <v>24</v>
      </c>
      <c r="I4" s="6">
        <v>61</v>
      </c>
      <c r="J4" s="8">
        <f t="shared" si="0"/>
        <v>36.6</v>
      </c>
      <c r="K4" s="9">
        <v>85.8</v>
      </c>
      <c r="L4" s="12">
        <f t="shared" si="1"/>
        <v>34.32</v>
      </c>
      <c r="M4" s="12">
        <f t="shared" si="2"/>
        <v>70.92</v>
      </c>
      <c r="N4" s="12">
        <v>2</v>
      </c>
    </row>
    <row r="5" ht="50" customHeight="1" spans="1:14">
      <c r="A5" s="7">
        <v>3</v>
      </c>
      <c r="B5" s="7" t="s">
        <v>25</v>
      </c>
      <c r="C5" s="7" t="s">
        <v>26</v>
      </c>
      <c r="D5" s="7" t="s">
        <v>17</v>
      </c>
      <c r="E5" s="7" t="s">
        <v>18</v>
      </c>
      <c r="F5" s="7" t="s">
        <v>19</v>
      </c>
      <c r="G5" s="23" t="s">
        <v>27</v>
      </c>
      <c r="H5" s="6" t="s">
        <v>28</v>
      </c>
      <c r="I5" s="6">
        <v>68</v>
      </c>
      <c r="J5" s="8">
        <f t="shared" si="0"/>
        <v>40.8</v>
      </c>
      <c r="K5" s="9">
        <v>75.2</v>
      </c>
      <c r="L5" s="12">
        <f t="shared" si="1"/>
        <v>30.08</v>
      </c>
      <c r="M5" s="12">
        <f t="shared" si="2"/>
        <v>70.88</v>
      </c>
      <c r="N5" s="12">
        <v>3</v>
      </c>
    </row>
    <row r="6" ht="50" customHeight="1" spans="1:14">
      <c r="A6" s="7">
        <v>4</v>
      </c>
      <c r="B6" s="7" t="s">
        <v>29</v>
      </c>
      <c r="C6" s="7" t="s">
        <v>26</v>
      </c>
      <c r="D6" s="7" t="s">
        <v>17</v>
      </c>
      <c r="E6" s="7" t="s">
        <v>18</v>
      </c>
      <c r="F6" s="7" t="s">
        <v>19</v>
      </c>
      <c r="G6" s="23" t="s">
        <v>30</v>
      </c>
      <c r="H6" s="6" t="s">
        <v>31</v>
      </c>
      <c r="I6" s="6">
        <v>67</v>
      </c>
      <c r="J6" s="8">
        <f t="shared" si="0"/>
        <v>40.2</v>
      </c>
      <c r="K6" s="10">
        <v>74.56</v>
      </c>
      <c r="L6" s="11">
        <f t="shared" si="1"/>
        <v>29.824</v>
      </c>
      <c r="M6" s="11">
        <f t="shared" si="2"/>
        <v>70.024</v>
      </c>
      <c r="N6" s="12">
        <v>4</v>
      </c>
    </row>
    <row r="7" ht="50" customHeight="1" spans="1:14">
      <c r="A7" s="7">
        <v>5</v>
      </c>
      <c r="B7" s="7" t="s">
        <v>32</v>
      </c>
      <c r="C7" s="7" t="s">
        <v>16</v>
      </c>
      <c r="D7" s="7" t="s">
        <v>17</v>
      </c>
      <c r="E7" s="7" t="s">
        <v>18</v>
      </c>
      <c r="F7" s="7" t="s">
        <v>19</v>
      </c>
      <c r="G7" s="23" t="s">
        <v>33</v>
      </c>
      <c r="H7" s="6" t="s">
        <v>34</v>
      </c>
      <c r="I7" s="6">
        <v>61</v>
      </c>
      <c r="J7" s="8">
        <f t="shared" si="0"/>
        <v>36.6</v>
      </c>
      <c r="K7" s="10">
        <v>81.66</v>
      </c>
      <c r="L7" s="11">
        <f t="shared" si="1"/>
        <v>32.664</v>
      </c>
      <c r="M7" s="11">
        <f t="shared" si="2"/>
        <v>69.264</v>
      </c>
      <c r="N7" s="12">
        <v>5</v>
      </c>
    </row>
    <row r="8" ht="50" customHeight="1" spans="1:14">
      <c r="A8" s="7">
        <v>6</v>
      </c>
      <c r="B8" s="7" t="s">
        <v>35</v>
      </c>
      <c r="C8" s="7" t="s">
        <v>16</v>
      </c>
      <c r="D8" s="7" t="s">
        <v>17</v>
      </c>
      <c r="E8" s="7" t="s">
        <v>18</v>
      </c>
      <c r="F8" s="7" t="s">
        <v>19</v>
      </c>
      <c r="G8" s="23" t="s">
        <v>36</v>
      </c>
      <c r="H8" s="6" t="s">
        <v>37</v>
      </c>
      <c r="I8" s="6">
        <v>62</v>
      </c>
      <c r="J8" s="8">
        <f t="shared" si="0"/>
        <v>37.2</v>
      </c>
      <c r="K8" s="10">
        <v>77.22</v>
      </c>
      <c r="L8" s="11">
        <f t="shared" si="1"/>
        <v>30.888</v>
      </c>
      <c r="M8" s="11">
        <f t="shared" si="2"/>
        <v>68.088</v>
      </c>
      <c r="N8" s="12">
        <v>6</v>
      </c>
    </row>
    <row r="9" ht="50" customHeight="1" spans="1:14">
      <c r="A9" s="7">
        <v>7</v>
      </c>
      <c r="B9" s="7" t="s">
        <v>38</v>
      </c>
      <c r="C9" s="7" t="s">
        <v>16</v>
      </c>
      <c r="D9" s="7" t="s">
        <v>17</v>
      </c>
      <c r="E9" s="7" t="s">
        <v>18</v>
      </c>
      <c r="F9" s="7">
        <v>10061701</v>
      </c>
      <c r="G9" s="23" t="s">
        <v>39</v>
      </c>
      <c r="H9" s="6" t="s">
        <v>40</v>
      </c>
      <c r="I9" s="6">
        <v>57</v>
      </c>
      <c r="J9" s="8">
        <f t="shared" si="0"/>
        <v>34.2</v>
      </c>
      <c r="K9" s="9">
        <v>81.6</v>
      </c>
      <c r="L9" s="12">
        <f t="shared" si="1"/>
        <v>32.64</v>
      </c>
      <c r="M9" s="12">
        <f t="shared" si="2"/>
        <v>66.84</v>
      </c>
      <c r="N9" s="12">
        <v>7</v>
      </c>
    </row>
    <row r="10" ht="50" customHeight="1" spans="1:14">
      <c r="A10" s="7">
        <v>8</v>
      </c>
      <c r="B10" s="7" t="s">
        <v>41</v>
      </c>
      <c r="C10" s="7" t="s">
        <v>16</v>
      </c>
      <c r="D10" s="7" t="s">
        <v>17</v>
      </c>
      <c r="E10" s="7" t="s">
        <v>18</v>
      </c>
      <c r="F10" s="7">
        <v>10061701</v>
      </c>
      <c r="G10" s="23" t="s">
        <v>42</v>
      </c>
      <c r="H10" s="6" t="s">
        <v>43</v>
      </c>
      <c r="I10" s="6">
        <v>58</v>
      </c>
      <c r="J10" s="8">
        <f t="shared" si="0"/>
        <v>34.8</v>
      </c>
      <c r="K10" s="10">
        <v>80.02</v>
      </c>
      <c r="L10" s="11">
        <f t="shared" si="1"/>
        <v>32.008</v>
      </c>
      <c r="M10" s="11">
        <f t="shared" si="2"/>
        <v>66.808</v>
      </c>
      <c r="N10" s="12">
        <v>8</v>
      </c>
    </row>
    <row r="11" ht="50" customHeight="1" spans="1:14">
      <c r="A11" s="7">
        <v>9</v>
      </c>
      <c r="B11" s="7" t="s">
        <v>44</v>
      </c>
      <c r="C11" s="7" t="s">
        <v>16</v>
      </c>
      <c r="D11" s="7" t="s">
        <v>17</v>
      </c>
      <c r="E11" s="7" t="s">
        <v>18</v>
      </c>
      <c r="F11" s="7">
        <v>10061701</v>
      </c>
      <c r="G11" s="23" t="s">
        <v>45</v>
      </c>
      <c r="H11" s="6" t="s">
        <v>46</v>
      </c>
      <c r="I11" s="6">
        <v>57</v>
      </c>
      <c r="J11" s="8">
        <f t="shared" si="0"/>
        <v>34.2</v>
      </c>
      <c r="K11" s="10">
        <v>77.12</v>
      </c>
      <c r="L11" s="11">
        <f t="shared" si="1"/>
        <v>30.848</v>
      </c>
      <c r="M11" s="11">
        <f t="shared" si="2"/>
        <v>65.048</v>
      </c>
      <c r="N11" s="12">
        <v>9</v>
      </c>
    </row>
    <row r="12" ht="50" customHeight="1" spans="1:14">
      <c r="A12" s="7">
        <v>10</v>
      </c>
      <c r="B12" s="7" t="s">
        <v>47</v>
      </c>
      <c r="C12" s="7" t="s">
        <v>16</v>
      </c>
      <c r="D12" s="7" t="s">
        <v>17</v>
      </c>
      <c r="E12" s="7" t="s">
        <v>18</v>
      </c>
      <c r="F12" s="7" t="s">
        <v>19</v>
      </c>
      <c r="G12" s="23" t="s">
        <v>48</v>
      </c>
      <c r="H12" s="6" t="s">
        <v>49</v>
      </c>
      <c r="I12" s="6">
        <v>58</v>
      </c>
      <c r="J12" s="8">
        <f t="shared" ref="J12:J27" si="3">I12*0.6</f>
        <v>34.8</v>
      </c>
      <c r="K12" s="10" t="s">
        <v>49</v>
      </c>
      <c r="L12" s="12" t="s">
        <v>49</v>
      </c>
      <c r="M12" s="12" t="s">
        <v>49</v>
      </c>
      <c r="N12" s="12" t="s">
        <v>49</v>
      </c>
    </row>
    <row r="13" ht="50" customHeight="1" spans="1:14">
      <c r="A13" s="7">
        <v>11</v>
      </c>
      <c r="B13" s="7" t="s">
        <v>50</v>
      </c>
      <c r="C13" s="7" t="s">
        <v>16</v>
      </c>
      <c r="D13" s="7" t="s">
        <v>51</v>
      </c>
      <c r="E13" s="7" t="s">
        <v>52</v>
      </c>
      <c r="F13" s="7" t="s">
        <v>53</v>
      </c>
      <c r="G13" s="23" t="s">
        <v>54</v>
      </c>
      <c r="H13" s="6" t="s">
        <v>55</v>
      </c>
      <c r="I13" s="6">
        <v>63</v>
      </c>
      <c r="J13" s="8">
        <f t="shared" si="3"/>
        <v>37.8</v>
      </c>
      <c r="K13" s="9">
        <v>80.2</v>
      </c>
      <c r="L13" s="12">
        <f t="shared" ref="L13:L17" si="4">K13*0.4</f>
        <v>32.08</v>
      </c>
      <c r="M13" s="12">
        <f t="shared" ref="M13:M17" si="5">J13+L13</f>
        <v>69.88</v>
      </c>
      <c r="N13" s="12">
        <v>1</v>
      </c>
    </row>
    <row r="14" ht="50" customHeight="1" spans="1:14">
      <c r="A14" s="7">
        <v>12</v>
      </c>
      <c r="B14" s="7" t="s">
        <v>56</v>
      </c>
      <c r="C14" s="7" t="s">
        <v>26</v>
      </c>
      <c r="D14" s="7" t="s">
        <v>51</v>
      </c>
      <c r="E14" s="7" t="s">
        <v>52</v>
      </c>
      <c r="F14" s="7" t="s">
        <v>53</v>
      </c>
      <c r="G14" s="23" t="s">
        <v>57</v>
      </c>
      <c r="H14" s="6" t="s">
        <v>58</v>
      </c>
      <c r="I14" s="6">
        <v>56</v>
      </c>
      <c r="J14" s="8">
        <f t="shared" si="3"/>
        <v>33.6</v>
      </c>
      <c r="K14" s="10">
        <v>84.96</v>
      </c>
      <c r="L14" s="11">
        <f t="shared" si="4"/>
        <v>33.984</v>
      </c>
      <c r="M14" s="11">
        <f t="shared" si="5"/>
        <v>67.584</v>
      </c>
      <c r="N14" s="12">
        <v>2</v>
      </c>
    </row>
    <row r="15" ht="50" customHeight="1" spans="1:14">
      <c r="A15" s="7">
        <v>13</v>
      </c>
      <c r="B15" s="7" t="s">
        <v>59</v>
      </c>
      <c r="C15" s="7" t="s">
        <v>16</v>
      </c>
      <c r="D15" s="7" t="s">
        <v>51</v>
      </c>
      <c r="E15" s="7" t="s">
        <v>52</v>
      </c>
      <c r="F15" s="7" t="s">
        <v>53</v>
      </c>
      <c r="G15" s="23" t="s">
        <v>60</v>
      </c>
      <c r="H15" s="6" t="s">
        <v>61</v>
      </c>
      <c r="I15" s="6">
        <v>57</v>
      </c>
      <c r="J15" s="8">
        <f t="shared" si="3"/>
        <v>34.2</v>
      </c>
      <c r="K15" s="9">
        <v>79.7</v>
      </c>
      <c r="L15" s="12">
        <f t="shared" si="4"/>
        <v>31.88</v>
      </c>
      <c r="M15" s="12">
        <f t="shared" si="5"/>
        <v>66.08</v>
      </c>
      <c r="N15" s="12">
        <v>3</v>
      </c>
    </row>
    <row r="16" ht="50" customHeight="1" spans="1:14">
      <c r="A16" s="7">
        <v>14</v>
      </c>
      <c r="B16" s="7" t="s">
        <v>62</v>
      </c>
      <c r="C16" s="7" t="s">
        <v>26</v>
      </c>
      <c r="D16" s="7" t="s">
        <v>51</v>
      </c>
      <c r="E16" s="7" t="s">
        <v>52</v>
      </c>
      <c r="F16" s="7">
        <v>10061801</v>
      </c>
      <c r="G16" s="23" t="s">
        <v>63</v>
      </c>
      <c r="H16" s="6" t="s">
        <v>64</v>
      </c>
      <c r="I16" s="6">
        <v>56</v>
      </c>
      <c r="J16" s="8">
        <f t="shared" si="3"/>
        <v>33.6</v>
      </c>
      <c r="K16" s="9">
        <v>76.5</v>
      </c>
      <c r="L16" s="11">
        <f t="shared" si="4"/>
        <v>30.6</v>
      </c>
      <c r="M16" s="11">
        <f t="shared" si="5"/>
        <v>64.2</v>
      </c>
      <c r="N16" s="12">
        <v>4</v>
      </c>
    </row>
    <row r="17" ht="50" customHeight="1" spans="1:14">
      <c r="A17" s="7">
        <v>15</v>
      </c>
      <c r="B17" s="7" t="s">
        <v>65</v>
      </c>
      <c r="C17" s="7" t="s">
        <v>16</v>
      </c>
      <c r="D17" s="7" t="s">
        <v>51</v>
      </c>
      <c r="E17" s="7" t="s">
        <v>52</v>
      </c>
      <c r="F17" s="7" t="s">
        <v>53</v>
      </c>
      <c r="G17" s="23" t="s">
        <v>66</v>
      </c>
      <c r="H17" s="6" t="s">
        <v>67</v>
      </c>
      <c r="I17" s="6">
        <v>56</v>
      </c>
      <c r="J17" s="8">
        <f t="shared" si="3"/>
        <v>33.6</v>
      </c>
      <c r="K17" s="10">
        <v>71.32</v>
      </c>
      <c r="L17" s="11">
        <f t="shared" si="4"/>
        <v>28.528</v>
      </c>
      <c r="M17" s="11">
        <f t="shared" si="5"/>
        <v>62.128</v>
      </c>
      <c r="N17" s="12">
        <v>5</v>
      </c>
    </row>
    <row r="18" ht="50" customHeight="1" spans="1:14">
      <c r="A18" s="7">
        <v>16</v>
      </c>
      <c r="B18" s="7" t="s">
        <v>68</v>
      </c>
      <c r="C18" s="7" t="s">
        <v>26</v>
      </c>
      <c r="D18" s="7" t="s">
        <v>51</v>
      </c>
      <c r="E18" s="7" t="s">
        <v>52</v>
      </c>
      <c r="F18" s="7">
        <v>10061801</v>
      </c>
      <c r="G18" s="23" t="s">
        <v>69</v>
      </c>
      <c r="H18" s="6" t="s">
        <v>49</v>
      </c>
      <c r="I18" s="6">
        <v>55</v>
      </c>
      <c r="J18" s="8">
        <f t="shared" si="3"/>
        <v>33</v>
      </c>
      <c r="K18" s="10" t="s">
        <v>49</v>
      </c>
      <c r="L18" s="12" t="s">
        <v>49</v>
      </c>
      <c r="M18" s="12" t="s">
        <v>49</v>
      </c>
      <c r="N18" s="12" t="s">
        <v>49</v>
      </c>
    </row>
    <row r="19" ht="50" customHeight="1" spans="1:14">
      <c r="A19" s="7">
        <v>17</v>
      </c>
      <c r="B19" s="7" t="s">
        <v>70</v>
      </c>
      <c r="C19" s="7" t="s">
        <v>16</v>
      </c>
      <c r="D19" s="7" t="s">
        <v>71</v>
      </c>
      <c r="E19" s="7" t="s">
        <v>72</v>
      </c>
      <c r="F19" s="7" t="s">
        <v>73</v>
      </c>
      <c r="G19" s="23" t="s">
        <v>74</v>
      </c>
      <c r="H19" s="6" t="s">
        <v>75</v>
      </c>
      <c r="I19" s="6">
        <v>58</v>
      </c>
      <c r="J19" s="8">
        <f t="shared" si="3"/>
        <v>34.8</v>
      </c>
      <c r="K19" s="10">
        <v>75.46</v>
      </c>
      <c r="L19" s="11">
        <f t="shared" ref="L19:L24" si="6">K19*0.4</f>
        <v>30.184</v>
      </c>
      <c r="M19" s="11">
        <f t="shared" ref="M19:M24" si="7">J19+L19</f>
        <v>64.984</v>
      </c>
      <c r="N19" s="12">
        <v>1</v>
      </c>
    </row>
    <row r="20" ht="50" customHeight="1" spans="1:14">
      <c r="A20" s="7">
        <v>18</v>
      </c>
      <c r="B20" s="7" t="s">
        <v>76</v>
      </c>
      <c r="C20" s="7" t="s">
        <v>16</v>
      </c>
      <c r="D20" s="7" t="s">
        <v>71</v>
      </c>
      <c r="E20" s="7" t="s">
        <v>72</v>
      </c>
      <c r="F20" s="7" t="s">
        <v>73</v>
      </c>
      <c r="G20" s="23" t="s">
        <v>77</v>
      </c>
      <c r="H20" s="6" t="s">
        <v>78</v>
      </c>
      <c r="I20" s="6">
        <v>54</v>
      </c>
      <c r="J20" s="8">
        <f t="shared" si="3"/>
        <v>32.4</v>
      </c>
      <c r="K20" s="10">
        <v>72.54</v>
      </c>
      <c r="L20" s="11">
        <f t="shared" si="6"/>
        <v>29.016</v>
      </c>
      <c r="M20" s="11">
        <f t="shared" si="7"/>
        <v>61.416</v>
      </c>
      <c r="N20" s="12">
        <v>2</v>
      </c>
    </row>
    <row r="21" ht="50" customHeight="1" spans="1:14">
      <c r="A21" s="7">
        <v>19</v>
      </c>
      <c r="B21" s="7" t="s">
        <v>79</v>
      </c>
      <c r="C21" s="7" t="s">
        <v>16</v>
      </c>
      <c r="D21" s="7" t="s">
        <v>80</v>
      </c>
      <c r="E21" s="7" t="s">
        <v>81</v>
      </c>
      <c r="F21" s="7" t="s">
        <v>82</v>
      </c>
      <c r="G21" s="23" t="s">
        <v>83</v>
      </c>
      <c r="H21" s="6" t="s">
        <v>84</v>
      </c>
      <c r="I21" s="6">
        <v>59</v>
      </c>
      <c r="J21" s="8">
        <f t="shared" si="3"/>
        <v>35.4</v>
      </c>
      <c r="K21" s="10">
        <v>71.44</v>
      </c>
      <c r="L21" s="11">
        <f t="shared" si="6"/>
        <v>28.576</v>
      </c>
      <c r="M21" s="11">
        <f t="shared" si="7"/>
        <v>63.976</v>
      </c>
      <c r="N21" s="10">
        <v>1</v>
      </c>
    </row>
    <row r="22" ht="50" customHeight="1" spans="1:14">
      <c r="A22" s="7">
        <v>20</v>
      </c>
      <c r="B22" s="7" t="s">
        <v>85</v>
      </c>
      <c r="C22" s="7" t="s">
        <v>26</v>
      </c>
      <c r="D22" s="7" t="s">
        <v>80</v>
      </c>
      <c r="E22" s="7" t="s">
        <v>81</v>
      </c>
      <c r="F22" s="7" t="s">
        <v>82</v>
      </c>
      <c r="G22" s="23" t="s">
        <v>86</v>
      </c>
      <c r="H22" s="6" t="s">
        <v>87</v>
      </c>
      <c r="I22" s="6">
        <v>46</v>
      </c>
      <c r="J22" s="8">
        <f t="shared" si="3"/>
        <v>27.6</v>
      </c>
      <c r="K22" s="10">
        <v>67.14</v>
      </c>
      <c r="L22" s="11">
        <f t="shared" si="6"/>
        <v>26.856</v>
      </c>
      <c r="M22" s="11">
        <f t="shared" si="7"/>
        <v>54.456</v>
      </c>
      <c r="N22" s="10">
        <v>2</v>
      </c>
    </row>
    <row r="23" ht="50" customHeight="1" spans="1:14">
      <c r="A23" s="7">
        <v>21</v>
      </c>
      <c r="B23" s="7" t="s">
        <v>88</v>
      </c>
      <c r="C23" s="7" t="s">
        <v>26</v>
      </c>
      <c r="D23" s="7" t="s">
        <v>89</v>
      </c>
      <c r="E23" s="7" t="s">
        <v>90</v>
      </c>
      <c r="F23" s="7" t="s">
        <v>91</v>
      </c>
      <c r="G23" s="23" t="s">
        <v>92</v>
      </c>
      <c r="H23" s="6" t="s">
        <v>93</v>
      </c>
      <c r="I23" s="6">
        <v>54</v>
      </c>
      <c r="J23" s="8">
        <f t="shared" si="3"/>
        <v>32.4</v>
      </c>
      <c r="K23" s="10">
        <v>75.82</v>
      </c>
      <c r="L23" s="11">
        <f t="shared" si="6"/>
        <v>30.328</v>
      </c>
      <c r="M23" s="11">
        <f t="shared" si="7"/>
        <v>62.728</v>
      </c>
      <c r="N23" s="12">
        <v>1</v>
      </c>
    </row>
    <row r="24" ht="50" customHeight="1" spans="1:14">
      <c r="A24" s="7">
        <v>22</v>
      </c>
      <c r="B24" s="7" t="s">
        <v>94</v>
      </c>
      <c r="C24" s="7" t="s">
        <v>26</v>
      </c>
      <c r="D24" s="7" t="s">
        <v>89</v>
      </c>
      <c r="E24" s="7" t="s">
        <v>90</v>
      </c>
      <c r="F24" s="7" t="s">
        <v>91</v>
      </c>
      <c r="G24" s="23" t="s">
        <v>95</v>
      </c>
      <c r="H24" s="6" t="s">
        <v>96</v>
      </c>
      <c r="I24" s="6">
        <v>49</v>
      </c>
      <c r="J24" s="8">
        <f t="shared" si="3"/>
        <v>29.4</v>
      </c>
      <c r="K24" s="10">
        <v>77.98</v>
      </c>
      <c r="L24" s="11">
        <f t="shared" si="6"/>
        <v>31.192</v>
      </c>
      <c r="M24" s="11">
        <f t="shared" si="7"/>
        <v>60.592</v>
      </c>
      <c r="N24" s="12">
        <v>2</v>
      </c>
    </row>
    <row r="25" ht="50" customHeight="1" spans="1:14">
      <c r="A25" s="7">
        <v>23</v>
      </c>
      <c r="B25" s="7" t="s">
        <v>97</v>
      </c>
      <c r="C25" s="7" t="s">
        <v>16</v>
      </c>
      <c r="D25" s="7" t="s">
        <v>89</v>
      </c>
      <c r="E25" s="7" t="s">
        <v>90</v>
      </c>
      <c r="F25" s="7" t="s">
        <v>91</v>
      </c>
      <c r="G25" s="23" t="s">
        <v>98</v>
      </c>
      <c r="H25" s="6" t="s">
        <v>49</v>
      </c>
      <c r="I25" s="6">
        <v>45</v>
      </c>
      <c r="J25" s="8">
        <f t="shared" si="3"/>
        <v>27</v>
      </c>
      <c r="K25" s="10" t="s">
        <v>49</v>
      </c>
      <c r="L25" s="12" t="s">
        <v>49</v>
      </c>
      <c r="M25" s="12" t="s">
        <v>49</v>
      </c>
      <c r="N25" s="12" t="s">
        <v>49</v>
      </c>
    </row>
    <row r="26" ht="50" customHeight="1" spans="1:14">
      <c r="A26" s="7">
        <v>24</v>
      </c>
      <c r="B26" s="7" t="s">
        <v>99</v>
      </c>
      <c r="C26" s="7" t="s">
        <v>16</v>
      </c>
      <c r="D26" s="7" t="s">
        <v>100</v>
      </c>
      <c r="E26" s="7" t="s">
        <v>101</v>
      </c>
      <c r="F26" s="7" t="s">
        <v>102</v>
      </c>
      <c r="G26" s="23" t="s">
        <v>103</v>
      </c>
      <c r="H26" s="6" t="s">
        <v>104</v>
      </c>
      <c r="I26" s="6">
        <v>38</v>
      </c>
      <c r="J26" s="8">
        <f t="shared" si="3"/>
        <v>22.8</v>
      </c>
      <c r="K26" s="10">
        <v>71.14</v>
      </c>
      <c r="L26" s="11">
        <f>K26*0.4</f>
        <v>28.456</v>
      </c>
      <c r="M26" s="11">
        <f>J26+L26</f>
        <v>51.256</v>
      </c>
      <c r="N26" s="12">
        <v>1</v>
      </c>
    </row>
    <row r="27" ht="50" customHeight="1" spans="1:14">
      <c r="A27" s="7">
        <v>25</v>
      </c>
      <c r="B27" s="7" t="s">
        <v>105</v>
      </c>
      <c r="C27" s="7" t="s">
        <v>16</v>
      </c>
      <c r="D27" s="7" t="s">
        <v>100</v>
      </c>
      <c r="E27" s="7" t="s">
        <v>101</v>
      </c>
      <c r="F27" s="7" t="s">
        <v>102</v>
      </c>
      <c r="G27" s="23" t="s">
        <v>106</v>
      </c>
      <c r="H27" s="6" t="s">
        <v>107</v>
      </c>
      <c r="I27" s="6">
        <v>36</v>
      </c>
      <c r="J27" s="8">
        <f t="shared" si="3"/>
        <v>21.6</v>
      </c>
      <c r="K27" s="9">
        <v>66.6</v>
      </c>
      <c r="L27" s="12">
        <f>K27*0.4</f>
        <v>26.64</v>
      </c>
      <c r="M27" s="12">
        <f>J27+L27</f>
        <v>48.24</v>
      </c>
      <c r="N27" s="12">
        <v>2</v>
      </c>
    </row>
  </sheetData>
  <sheetProtection password="CC4F" sheet="1" objects="1"/>
  <mergeCells count="1">
    <mergeCell ref="A1:N1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opLeftCell="A13" workbookViewId="0">
      <selection activeCell="A13" sqref="$A13:$XFD13"/>
    </sheetView>
  </sheetViews>
  <sheetFormatPr defaultColWidth="8.89166666666667" defaultRowHeight="13.5"/>
  <cols>
    <col min="8" max="8" width="8.89166666666667" style="1"/>
    <col min="9" max="9" width="7" style="1" customWidth="1"/>
    <col min="10" max="11" width="8.89166666666667" style="1"/>
  </cols>
  <sheetData>
    <row r="1" ht="60" customHeight="1" spans="1:14">
      <c r="A1" s="2" t="s">
        <v>108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</row>
    <row r="2" ht="30" customHeight="1" spans="1:1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15" t="s">
        <v>12</v>
      </c>
      <c r="M2" s="15" t="s">
        <v>13</v>
      </c>
      <c r="N2" s="15" t="s">
        <v>109</v>
      </c>
    </row>
    <row r="3" ht="50" customHeight="1" spans="1:14">
      <c r="A3" s="16">
        <v>1</v>
      </c>
      <c r="B3" s="16" t="s">
        <v>110</v>
      </c>
      <c r="C3" s="16" t="s">
        <v>16</v>
      </c>
      <c r="D3" s="16" t="s">
        <v>111</v>
      </c>
      <c r="E3" s="16" t="s">
        <v>112</v>
      </c>
      <c r="F3" s="16" t="s">
        <v>113</v>
      </c>
      <c r="G3" s="24" t="s">
        <v>114</v>
      </c>
      <c r="H3" s="17" t="s">
        <v>115</v>
      </c>
      <c r="I3" s="17">
        <v>59</v>
      </c>
      <c r="J3" s="18">
        <f t="shared" ref="J3:J27" si="0">I3*0.6</f>
        <v>35.4</v>
      </c>
      <c r="K3" s="17">
        <v>88.26</v>
      </c>
      <c r="L3" s="19">
        <f t="shared" ref="L3:L10" si="1">K3*0.4</f>
        <v>35.304</v>
      </c>
      <c r="M3" s="19">
        <f t="shared" ref="M3:M10" si="2">J3+L3</f>
        <v>70.704</v>
      </c>
      <c r="N3" s="16">
        <v>1</v>
      </c>
    </row>
    <row r="4" ht="50" customHeight="1" spans="1:14">
      <c r="A4" s="16">
        <v>2</v>
      </c>
      <c r="B4" s="16" t="s">
        <v>116</v>
      </c>
      <c r="C4" s="16" t="s">
        <v>26</v>
      </c>
      <c r="D4" s="16" t="s">
        <v>111</v>
      </c>
      <c r="E4" s="16" t="s">
        <v>112</v>
      </c>
      <c r="F4" s="16" t="s">
        <v>113</v>
      </c>
      <c r="G4" s="24" t="s">
        <v>117</v>
      </c>
      <c r="H4" s="17" t="s">
        <v>118</v>
      </c>
      <c r="I4" s="17">
        <v>60</v>
      </c>
      <c r="J4" s="18">
        <f t="shared" si="0"/>
        <v>36</v>
      </c>
      <c r="K4" s="17">
        <v>83.36</v>
      </c>
      <c r="L4" s="19">
        <f t="shared" si="1"/>
        <v>33.344</v>
      </c>
      <c r="M4" s="19">
        <f t="shared" si="2"/>
        <v>69.344</v>
      </c>
      <c r="N4" s="16">
        <v>2</v>
      </c>
    </row>
    <row r="5" ht="50" customHeight="1" spans="1:14">
      <c r="A5" s="16">
        <v>3</v>
      </c>
      <c r="B5" s="16" t="s">
        <v>119</v>
      </c>
      <c r="C5" s="16" t="s">
        <v>16</v>
      </c>
      <c r="D5" s="16" t="s">
        <v>111</v>
      </c>
      <c r="E5" s="16" t="s">
        <v>112</v>
      </c>
      <c r="F5" s="16" t="s">
        <v>113</v>
      </c>
      <c r="G5" s="24" t="s">
        <v>120</v>
      </c>
      <c r="H5" s="17" t="s">
        <v>121</v>
      </c>
      <c r="I5" s="17">
        <v>62</v>
      </c>
      <c r="J5" s="18">
        <f t="shared" si="0"/>
        <v>37.2</v>
      </c>
      <c r="K5" s="18">
        <v>79.2</v>
      </c>
      <c r="L5" s="16">
        <f t="shared" si="1"/>
        <v>31.68</v>
      </c>
      <c r="M5" s="16">
        <f t="shared" si="2"/>
        <v>68.88</v>
      </c>
      <c r="N5" s="16">
        <v>3</v>
      </c>
    </row>
    <row r="6" ht="50" customHeight="1" spans="1:14">
      <c r="A6" s="16">
        <v>4</v>
      </c>
      <c r="B6" s="16" t="s">
        <v>122</v>
      </c>
      <c r="C6" s="16" t="s">
        <v>26</v>
      </c>
      <c r="D6" s="16" t="s">
        <v>111</v>
      </c>
      <c r="E6" s="16" t="s">
        <v>112</v>
      </c>
      <c r="F6" s="16" t="s">
        <v>113</v>
      </c>
      <c r="G6" s="24" t="s">
        <v>123</v>
      </c>
      <c r="H6" s="17" t="s">
        <v>124</v>
      </c>
      <c r="I6" s="17">
        <v>59</v>
      </c>
      <c r="J6" s="18">
        <f t="shared" si="0"/>
        <v>35.4</v>
      </c>
      <c r="K6" s="18">
        <v>83</v>
      </c>
      <c r="L6" s="19">
        <f t="shared" si="1"/>
        <v>33.2</v>
      </c>
      <c r="M6" s="19">
        <f t="shared" si="2"/>
        <v>68.6</v>
      </c>
      <c r="N6" s="16">
        <v>4</v>
      </c>
    </row>
    <row r="7" ht="50" customHeight="1" spans="1:14">
      <c r="A7" s="16">
        <v>5</v>
      </c>
      <c r="B7" s="16" t="s">
        <v>125</v>
      </c>
      <c r="C7" s="16" t="s">
        <v>26</v>
      </c>
      <c r="D7" s="16" t="s">
        <v>111</v>
      </c>
      <c r="E7" s="16" t="s">
        <v>112</v>
      </c>
      <c r="F7" s="16" t="s">
        <v>113</v>
      </c>
      <c r="G7" s="24" t="s">
        <v>126</v>
      </c>
      <c r="H7" s="17" t="s">
        <v>127</v>
      </c>
      <c r="I7" s="17">
        <v>65</v>
      </c>
      <c r="J7" s="18">
        <f t="shared" si="0"/>
        <v>39</v>
      </c>
      <c r="K7" s="18">
        <v>73.5</v>
      </c>
      <c r="L7" s="19">
        <f t="shared" si="1"/>
        <v>29.4</v>
      </c>
      <c r="M7" s="19">
        <f t="shared" si="2"/>
        <v>68.4</v>
      </c>
      <c r="N7" s="16">
        <v>5</v>
      </c>
    </row>
    <row r="8" ht="50" customHeight="1" spans="1:14">
      <c r="A8" s="16">
        <v>6</v>
      </c>
      <c r="B8" s="16" t="s">
        <v>128</v>
      </c>
      <c r="C8" s="16" t="s">
        <v>16</v>
      </c>
      <c r="D8" s="16" t="s">
        <v>111</v>
      </c>
      <c r="E8" s="16" t="s">
        <v>112</v>
      </c>
      <c r="F8" s="16" t="s">
        <v>113</v>
      </c>
      <c r="G8" s="24" t="s">
        <v>129</v>
      </c>
      <c r="H8" s="17" t="s">
        <v>130</v>
      </c>
      <c r="I8" s="17">
        <v>62</v>
      </c>
      <c r="J8" s="18">
        <f t="shared" si="0"/>
        <v>37.2</v>
      </c>
      <c r="K8" s="17">
        <v>77.42</v>
      </c>
      <c r="L8" s="19">
        <f t="shared" si="1"/>
        <v>30.968</v>
      </c>
      <c r="M8" s="19">
        <f t="shared" si="2"/>
        <v>68.168</v>
      </c>
      <c r="N8" s="16">
        <v>6</v>
      </c>
    </row>
    <row r="9" ht="50" customHeight="1" spans="1:14">
      <c r="A9" s="16">
        <v>7</v>
      </c>
      <c r="B9" s="16" t="s">
        <v>131</v>
      </c>
      <c r="C9" s="16" t="s">
        <v>26</v>
      </c>
      <c r="D9" s="16" t="s">
        <v>111</v>
      </c>
      <c r="E9" s="16" t="s">
        <v>112</v>
      </c>
      <c r="F9" s="16" t="s">
        <v>113</v>
      </c>
      <c r="G9" s="24" t="s">
        <v>132</v>
      </c>
      <c r="H9" s="17" t="s">
        <v>133</v>
      </c>
      <c r="I9" s="17">
        <v>59</v>
      </c>
      <c r="J9" s="18">
        <f t="shared" si="0"/>
        <v>35.4</v>
      </c>
      <c r="K9" s="18">
        <v>75.2</v>
      </c>
      <c r="L9" s="16">
        <f t="shared" si="1"/>
        <v>30.08</v>
      </c>
      <c r="M9" s="16">
        <f t="shared" si="2"/>
        <v>65.48</v>
      </c>
      <c r="N9" s="16">
        <v>7</v>
      </c>
    </row>
    <row r="10" ht="50" customHeight="1" spans="1:14">
      <c r="A10" s="16">
        <v>8</v>
      </c>
      <c r="B10" s="16" t="s">
        <v>134</v>
      </c>
      <c r="C10" s="16" t="s">
        <v>16</v>
      </c>
      <c r="D10" s="16" t="s">
        <v>111</v>
      </c>
      <c r="E10" s="16" t="s">
        <v>112</v>
      </c>
      <c r="F10" s="16" t="s">
        <v>113</v>
      </c>
      <c r="G10" s="24" t="s">
        <v>135</v>
      </c>
      <c r="H10" s="17" t="s">
        <v>136</v>
      </c>
      <c r="I10" s="17">
        <v>55</v>
      </c>
      <c r="J10" s="18">
        <f t="shared" si="0"/>
        <v>33</v>
      </c>
      <c r="K10" s="17">
        <v>79.26</v>
      </c>
      <c r="L10" s="19">
        <f t="shared" si="1"/>
        <v>31.704</v>
      </c>
      <c r="M10" s="19">
        <f t="shared" si="2"/>
        <v>64.704</v>
      </c>
      <c r="N10" s="16">
        <v>8</v>
      </c>
    </row>
    <row r="11" ht="50" customHeight="1" spans="1:14">
      <c r="A11" s="16">
        <v>9</v>
      </c>
      <c r="B11" s="16" t="s">
        <v>137</v>
      </c>
      <c r="C11" s="16" t="s">
        <v>16</v>
      </c>
      <c r="D11" s="16" t="s">
        <v>111</v>
      </c>
      <c r="E11" s="16" t="s">
        <v>112</v>
      </c>
      <c r="F11" s="16" t="s">
        <v>113</v>
      </c>
      <c r="G11" s="24" t="s">
        <v>138</v>
      </c>
      <c r="H11" s="17" t="s">
        <v>49</v>
      </c>
      <c r="I11" s="17">
        <v>60</v>
      </c>
      <c r="J11" s="18">
        <f t="shared" si="0"/>
        <v>36</v>
      </c>
      <c r="K11" s="17" t="s">
        <v>49</v>
      </c>
      <c r="L11" s="16" t="s">
        <v>49</v>
      </c>
      <c r="M11" s="16" t="s">
        <v>49</v>
      </c>
      <c r="N11" s="16" t="s">
        <v>49</v>
      </c>
    </row>
    <row r="12" ht="50" customHeight="1" spans="1:14">
      <c r="A12" s="16">
        <v>10</v>
      </c>
      <c r="B12" s="16" t="s">
        <v>139</v>
      </c>
      <c r="C12" s="16" t="s">
        <v>16</v>
      </c>
      <c r="D12" s="16" t="s">
        <v>140</v>
      </c>
      <c r="E12" s="16" t="s">
        <v>141</v>
      </c>
      <c r="F12" s="16" t="s">
        <v>142</v>
      </c>
      <c r="G12" s="24" t="s">
        <v>143</v>
      </c>
      <c r="H12" s="17" t="s">
        <v>144</v>
      </c>
      <c r="I12" s="17">
        <v>68</v>
      </c>
      <c r="J12" s="18">
        <f t="shared" si="0"/>
        <v>40.8</v>
      </c>
      <c r="K12" s="17">
        <v>90.46</v>
      </c>
      <c r="L12" s="19">
        <f t="shared" ref="L12:L19" si="3">K12*0.4</f>
        <v>36.184</v>
      </c>
      <c r="M12" s="19">
        <f t="shared" ref="M12:M19" si="4">J12+L12</f>
        <v>76.984</v>
      </c>
      <c r="N12" s="16">
        <v>1</v>
      </c>
    </row>
    <row r="13" ht="50" customHeight="1" spans="1:14">
      <c r="A13" s="16">
        <v>11</v>
      </c>
      <c r="B13" s="16" t="s">
        <v>145</v>
      </c>
      <c r="C13" s="16" t="s">
        <v>16</v>
      </c>
      <c r="D13" s="16" t="s">
        <v>140</v>
      </c>
      <c r="E13" s="16" t="s">
        <v>141</v>
      </c>
      <c r="F13" s="16" t="s">
        <v>142</v>
      </c>
      <c r="G13" s="24" t="s">
        <v>146</v>
      </c>
      <c r="H13" s="17" t="s">
        <v>147</v>
      </c>
      <c r="I13" s="17">
        <v>66</v>
      </c>
      <c r="J13" s="18">
        <f t="shared" si="0"/>
        <v>39.6</v>
      </c>
      <c r="K13" s="18">
        <v>85.9</v>
      </c>
      <c r="L13" s="16">
        <f t="shared" si="3"/>
        <v>34.36</v>
      </c>
      <c r="M13" s="16">
        <f t="shared" si="4"/>
        <v>73.96</v>
      </c>
      <c r="N13" s="16">
        <v>2</v>
      </c>
    </row>
    <row r="14" ht="50" customHeight="1" spans="1:14">
      <c r="A14" s="16">
        <v>12</v>
      </c>
      <c r="B14" s="16" t="s">
        <v>148</v>
      </c>
      <c r="C14" s="16" t="s">
        <v>16</v>
      </c>
      <c r="D14" s="16" t="s">
        <v>140</v>
      </c>
      <c r="E14" s="16" t="s">
        <v>141</v>
      </c>
      <c r="F14" s="16" t="s">
        <v>142</v>
      </c>
      <c r="G14" s="24" t="s">
        <v>149</v>
      </c>
      <c r="H14" s="17" t="s">
        <v>150</v>
      </c>
      <c r="I14" s="17">
        <v>63</v>
      </c>
      <c r="J14" s="18">
        <f t="shared" si="0"/>
        <v>37.8</v>
      </c>
      <c r="K14" s="17">
        <v>82.58</v>
      </c>
      <c r="L14" s="19">
        <f t="shared" si="3"/>
        <v>33.032</v>
      </c>
      <c r="M14" s="19">
        <f t="shared" si="4"/>
        <v>70.832</v>
      </c>
      <c r="N14" s="16">
        <v>3</v>
      </c>
    </row>
    <row r="15" ht="50" customHeight="1" spans="1:14">
      <c r="A15" s="16">
        <v>13</v>
      </c>
      <c r="B15" s="16" t="s">
        <v>151</v>
      </c>
      <c r="C15" s="16" t="s">
        <v>26</v>
      </c>
      <c r="D15" s="16" t="s">
        <v>140</v>
      </c>
      <c r="E15" s="16" t="s">
        <v>141</v>
      </c>
      <c r="F15" s="16" t="s">
        <v>142</v>
      </c>
      <c r="G15" s="24" t="s">
        <v>152</v>
      </c>
      <c r="H15" s="17" t="s">
        <v>153</v>
      </c>
      <c r="I15" s="17">
        <v>60</v>
      </c>
      <c r="J15" s="18">
        <f t="shared" si="0"/>
        <v>36</v>
      </c>
      <c r="K15" s="18">
        <v>83.6</v>
      </c>
      <c r="L15" s="16">
        <f t="shared" si="3"/>
        <v>33.44</v>
      </c>
      <c r="M15" s="16">
        <f t="shared" si="4"/>
        <v>69.44</v>
      </c>
      <c r="N15" s="16">
        <v>4</v>
      </c>
    </row>
    <row r="16" ht="50" customHeight="1" spans="1:14">
      <c r="A16" s="16">
        <v>14</v>
      </c>
      <c r="B16" s="16" t="s">
        <v>154</v>
      </c>
      <c r="C16" s="16" t="s">
        <v>26</v>
      </c>
      <c r="D16" s="16" t="s">
        <v>140</v>
      </c>
      <c r="E16" s="16" t="s">
        <v>141</v>
      </c>
      <c r="F16" s="16" t="s">
        <v>142</v>
      </c>
      <c r="G16" s="24" t="s">
        <v>155</v>
      </c>
      <c r="H16" s="17" t="s">
        <v>156</v>
      </c>
      <c r="I16" s="17">
        <v>57</v>
      </c>
      <c r="J16" s="18">
        <f t="shared" si="0"/>
        <v>34.2</v>
      </c>
      <c r="K16" s="18">
        <v>86.4</v>
      </c>
      <c r="L16" s="16">
        <f t="shared" si="3"/>
        <v>34.56</v>
      </c>
      <c r="M16" s="16">
        <f t="shared" si="4"/>
        <v>68.76</v>
      </c>
      <c r="N16" s="16">
        <v>5</v>
      </c>
    </row>
    <row r="17" ht="50" customHeight="1" spans="1:14">
      <c r="A17" s="16">
        <v>15</v>
      </c>
      <c r="B17" s="16" t="s">
        <v>157</v>
      </c>
      <c r="C17" s="16" t="s">
        <v>26</v>
      </c>
      <c r="D17" s="16" t="s">
        <v>140</v>
      </c>
      <c r="E17" s="16" t="s">
        <v>141</v>
      </c>
      <c r="F17" s="16" t="s">
        <v>142</v>
      </c>
      <c r="G17" s="24" t="s">
        <v>158</v>
      </c>
      <c r="H17" s="17" t="s">
        <v>159</v>
      </c>
      <c r="I17" s="17">
        <v>59</v>
      </c>
      <c r="J17" s="18">
        <f t="shared" si="0"/>
        <v>35.4</v>
      </c>
      <c r="K17" s="17">
        <v>82.44</v>
      </c>
      <c r="L17" s="19">
        <f t="shared" si="3"/>
        <v>32.976</v>
      </c>
      <c r="M17" s="19">
        <f t="shared" si="4"/>
        <v>68.376</v>
      </c>
      <c r="N17" s="16">
        <v>6</v>
      </c>
    </row>
    <row r="18" ht="50" customHeight="1" spans="1:14">
      <c r="A18" s="16">
        <v>16</v>
      </c>
      <c r="B18" s="16" t="s">
        <v>160</v>
      </c>
      <c r="C18" s="16" t="s">
        <v>16</v>
      </c>
      <c r="D18" s="16" t="s">
        <v>140</v>
      </c>
      <c r="E18" s="16" t="s">
        <v>141</v>
      </c>
      <c r="F18" s="16" t="s">
        <v>142</v>
      </c>
      <c r="G18" s="24" t="s">
        <v>161</v>
      </c>
      <c r="H18" s="17" t="s">
        <v>162</v>
      </c>
      <c r="I18" s="17">
        <v>59</v>
      </c>
      <c r="J18" s="18">
        <f t="shared" si="0"/>
        <v>35.4</v>
      </c>
      <c r="K18" s="17">
        <v>81.82</v>
      </c>
      <c r="L18" s="19">
        <f t="shared" si="3"/>
        <v>32.728</v>
      </c>
      <c r="M18" s="19">
        <f t="shared" si="4"/>
        <v>68.128</v>
      </c>
      <c r="N18" s="16">
        <v>7</v>
      </c>
    </row>
    <row r="19" ht="50" customHeight="1" spans="1:14">
      <c r="A19" s="16">
        <v>17</v>
      </c>
      <c r="B19" s="16" t="s">
        <v>163</v>
      </c>
      <c r="C19" s="16" t="s">
        <v>26</v>
      </c>
      <c r="D19" s="16" t="s">
        <v>140</v>
      </c>
      <c r="E19" s="16" t="s">
        <v>141</v>
      </c>
      <c r="F19" s="16" t="s">
        <v>142</v>
      </c>
      <c r="G19" s="24" t="s">
        <v>164</v>
      </c>
      <c r="H19" s="17" t="s">
        <v>165</v>
      </c>
      <c r="I19" s="17">
        <v>58</v>
      </c>
      <c r="J19" s="18">
        <f t="shared" si="0"/>
        <v>34.8</v>
      </c>
      <c r="K19" s="17">
        <v>78.86</v>
      </c>
      <c r="L19" s="19">
        <f t="shared" si="3"/>
        <v>31.544</v>
      </c>
      <c r="M19" s="19">
        <f t="shared" si="4"/>
        <v>66.344</v>
      </c>
      <c r="N19" s="16">
        <v>8</v>
      </c>
    </row>
    <row r="20" ht="50" customHeight="1" spans="1:14">
      <c r="A20" s="16">
        <v>18</v>
      </c>
      <c r="B20" s="16" t="s">
        <v>166</v>
      </c>
      <c r="C20" s="16" t="s">
        <v>26</v>
      </c>
      <c r="D20" s="16" t="s">
        <v>140</v>
      </c>
      <c r="E20" s="16" t="s">
        <v>141</v>
      </c>
      <c r="F20" s="16" t="s">
        <v>142</v>
      </c>
      <c r="G20" s="24" t="s">
        <v>167</v>
      </c>
      <c r="H20" s="17" t="s">
        <v>49</v>
      </c>
      <c r="I20" s="17">
        <v>61</v>
      </c>
      <c r="J20" s="18">
        <f t="shared" si="0"/>
        <v>36.6</v>
      </c>
      <c r="K20" s="17" t="s">
        <v>49</v>
      </c>
      <c r="L20" s="16" t="s">
        <v>49</v>
      </c>
      <c r="M20" s="16" t="s">
        <v>49</v>
      </c>
      <c r="N20" s="16" t="s">
        <v>49</v>
      </c>
    </row>
    <row r="21" ht="50" customHeight="1" spans="1:14">
      <c r="A21" s="7">
        <v>10</v>
      </c>
      <c r="B21" s="7" t="s">
        <v>168</v>
      </c>
      <c r="C21" s="7" t="s">
        <v>16</v>
      </c>
      <c r="D21" s="7" t="s">
        <v>169</v>
      </c>
      <c r="E21" s="7" t="s">
        <v>170</v>
      </c>
      <c r="F21" s="7" t="s">
        <v>171</v>
      </c>
      <c r="G21" s="23" t="s">
        <v>172</v>
      </c>
      <c r="H21" s="6" t="s">
        <v>173</v>
      </c>
      <c r="I21" s="6">
        <v>51</v>
      </c>
      <c r="J21" s="8">
        <f t="shared" si="0"/>
        <v>30.6</v>
      </c>
      <c r="K21" s="10">
        <v>80.86</v>
      </c>
      <c r="L21" s="11">
        <f t="shared" ref="L21:L26" si="5">K21*0.4</f>
        <v>32.344</v>
      </c>
      <c r="M21" s="11">
        <f t="shared" ref="M21:M26" si="6">J21+L21</f>
        <v>62.944</v>
      </c>
      <c r="N21" s="12">
        <v>1</v>
      </c>
    </row>
    <row r="22" ht="50" customHeight="1" spans="1:14">
      <c r="A22" s="7">
        <v>11</v>
      </c>
      <c r="B22" s="7" t="s">
        <v>174</v>
      </c>
      <c r="C22" s="7" t="s">
        <v>16</v>
      </c>
      <c r="D22" s="7" t="s">
        <v>175</v>
      </c>
      <c r="E22" s="7" t="s">
        <v>176</v>
      </c>
      <c r="F22" s="7" t="s">
        <v>177</v>
      </c>
      <c r="G22" s="23" t="s">
        <v>178</v>
      </c>
      <c r="H22" s="6" t="s">
        <v>179</v>
      </c>
      <c r="I22" s="6">
        <v>45</v>
      </c>
      <c r="J22" s="8">
        <f t="shared" si="0"/>
        <v>27</v>
      </c>
      <c r="K22" s="10">
        <v>84.26</v>
      </c>
      <c r="L22" s="11">
        <f t="shared" si="5"/>
        <v>33.704</v>
      </c>
      <c r="M22" s="11">
        <f t="shared" si="6"/>
        <v>60.704</v>
      </c>
      <c r="N22" s="12">
        <v>1</v>
      </c>
    </row>
    <row r="23" ht="50" customHeight="1" spans="1:14">
      <c r="A23" s="7">
        <v>13</v>
      </c>
      <c r="B23" s="7" t="s">
        <v>180</v>
      </c>
      <c r="C23" s="7" t="s">
        <v>16</v>
      </c>
      <c r="D23" s="7" t="s">
        <v>175</v>
      </c>
      <c r="E23" s="7" t="s">
        <v>176</v>
      </c>
      <c r="F23" s="7" t="s">
        <v>177</v>
      </c>
      <c r="G23" s="23" t="s">
        <v>181</v>
      </c>
      <c r="H23" s="6" t="s">
        <v>182</v>
      </c>
      <c r="I23" s="6">
        <v>40</v>
      </c>
      <c r="J23" s="8">
        <f t="shared" si="0"/>
        <v>24</v>
      </c>
      <c r="K23" s="10">
        <v>73.96</v>
      </c>
      <c r="L23" s="11">
        <f t="shared" si="5"/>
        <v>29.584</v>
      </c>
      <c r="M23" s="11">
        <f t="shared" si="6"/>
        <v>53.584</v>
      </c>
      <c r="N23" s="12">
        <v>2</v>
      </c>
    </row>
    <row r="24" ht="50" customHeight="1" spans="1:14">
      <c r="A24" s="7">
        <v>12</v>
      </c>
      <c r="B24" s="7" t="s">
        <v>183</v>
      </c>
      <c r="C24" s="7" t="s">
        <v>16</v>
      </c>
      <c r="D24" s="7" t="s">
        <v>175</v>
      </c>
      <c r="E24" s="7" t="s">
        <v>176</v>
      </c>
      <c r="F24" s="7" t="s">
        <v>177</v>
      </c>
      <c r="G24" s="23" t="s">
        <v>184</v>
      </c>
      <c r="H24" s="6" t="s">
        <v>185</v>
      </c>
      <c r="I24" s="6">
        <v>38</v>
      </c>
      <c r="J24" s="8">
        <f t="shared" si="0"/>
        <v>22.8</v>
      </c>
      <c r="K24" s="9">
        <v>74.5</v>
      </c>
      <c r="L24" s="11">
        <f t="shared" si="5"/>
        <v>29.8</v>
      </c>
      <c r="M24" s="11">
        <f t="shared" si="6"/>
        <v>52.6</v>
      </c>
      <c r="N24" s="12">
        <v>3</v>
      </c>
    </row>
    <row r="25" ht="50" customHeight="1" spans="1:14">
      <c r="A25" s="7">
        <v>14</v>
      </c>
      <c r="B25" s="7" t="s">
        <v>186</v>
      </c>
      <c r="C25" s="7" t="s">
        <v>16</v>
      </c>
      <c r="D25" s="7" t="s">
        <v>175</v>
      </c>
      <c r="E25" s="7" t="s">
        <v>176</v>
      </c>
      <c r="F25" s="7">
        <v>10061302</v>
      </c>
      <c r="G25" s="23" t="s">
        <v>187</v>
      </c>
      <c r="H25" s="6" t="s">
        <v>188</v>
      </c>
      <c r="I25" s="6">
        <v>45</v>
      </c>
      <c r="J25" s="8">
        <f t="shared" si="0"/>
        <v>27</v>
      </c>
      <c r="K25" s="10">
        <v>81.76</v>
      </c>
      <c r="L25" s="11">
        <f t="shared" si="5"/>
        <v>32.704</v>
      </c>
      <c r="M25" s="11">
        <f t="shared" si="6"/>
        <v>59.704</v>
      </c>
      <c r="N25" s="12">
        <v>1</v>
      </c>
    </row>
    <row r="26" ht="50" customHeight="1" spans="1:14">
      <c r="A26" s="7">
        <v>15</v>
      </c>
      <c r="B26" s="7" t="s">
        <v>189</v>
      </c>
      <c r="C26" s="7" t="s">
        <v>16</v>
      </c>
      <c r="D26" s="7" t="s">
        <v>175</v>
      </c>
      <c r="E26" s="7" t="s">
        <v>176</v>
      </c>
      <c r="F26" s="7">
        <v>10061302</v>
      </c>
      <c r="G26" s="23" t="s">
        <v>190</v>
      </c>
      <c r="H26" s="6" t="s">
        <v>191</v>
      </c>
      <c r="I26" s="6">
        <v>43</v>
      </c>
      <c r="J26" s="8">
        <f t="shared" si="0"/>
        <v>25.8</v>
      </c>
      <c r="K26" s="9">
        <v>74.1</v>
      </c>
      <c r="L26" s="11">
        <f t="shared" si="5"/>
        <v>29.64</v>
      </c>
      <c r="M26" s="12">
        <f t="shared" si="6"/>
        <v>55.44</v>
      </c>
      <c r="N26" s="12">
        <v>2</v>
      </c>
    </row>
    <row r="27" ht="50" customHeight="1" spans="1:14">
      <c r="A27" s="7">
        <v>16</v>
      </c>
      <c r="B27" s="7" t="s">
        <v>192</v>
      </c>
      <c r="C27" s="7" t="s">
        <v>26</v>
      </c>
      <c r="D27" s="7" t="s">
        <v>175</v>
      </c>
      <c r="E27" s="7" t="s">
        <v>176</v>
      </c>
      <c r="F27" s="7">
        <v>10061302</v>
      </c>
      <c r="G27" s="23" t="s">
        <v>193</v>
      </c>
      <c r="H27" s="6" t="s">
        <v>49</v>
      </c>
      <c r="I27" s="6">
        <v>49</v>
      </c>
      <c r="J27" s="8">
        <f t="shared" si="0"/>
        <v>29.4</v>
      </c>
      <c r="K27" s="9" t="s">
        <v>49</v>
      </c>
      <c r="L27" s="9" t="s">
        <v>49</v>
      </c>
      <c r="M27" s="10" t="s">
        <v>49</v>
      </c>
      <c r="N27" s="10" t="s">
        <v>49</v>
      </c>
    </row>
  </sheetData>
  <sheetProtection password="CC4F" sheet="1" objects="1"/>
  <mergeCells count="1">
    <mergeCell ref="A1:N1"/>
  </mergeCells>
  <pageMargins left="0.75" right="0.75" top="1" bottom="1" header="0.5" footer="0.5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topLeftCell="A22" workbookViewId="0">
      <selection activeCell="L28" sqref="L28"/>
    </sheetView>
  </sheetViews>
  <sheetFormatPr defaultColWidth="8.89166666666667" defaultRowHeight="13.5"/>
  <cols>
    <col min="8" max="8" width="12.3333333333333" customWidth="1"/>
  </cols>
  <sheetData>
    <row r="1" ht="57" customHeight="1" spans="1:15">
      <c r="A1" s="2" t="s">
        <v>194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1" customHeight="1" spans="1: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195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</row>
    <row r="3" ht="55" customHeight="1" spans="1:15">
      <c r="A3" s="16">
        <v>1</v>
      </c>
      <c r="B3" s="16" t="s">
        <v>196</v>
      </c>
      <c r="C3" s="16" t="s">
        <v>16</v>
      </c>
      <c r="D3" s="16" t="s">
        <v>197</v>
      </c>
      <c r="E3" s="16" t="s">
        <v>198</v>
      </c>
      <c r="F3" s="16" t="s">
        <v>199</v>
      </c>
      <c r="G3" s="24" t="s">
        <v>200</v>
      </c>
      <c r="H3" s="16" t="s">
        <v>198</v>
      </c>
      <c r="I3" s="17" t="s">
        <v>201</v>
      </c>
      <c r="J3" s="17">
        <v>68</v>
      </c>
      <c r="K3" s="18">
        <f t="shared" ref="K3:K15" si="0">J3*0.6</f>
        <v>40.8</v>
      </c>
      <c r="L3" s="18">
        <v>80.5</v>
      </c>
      <c r="M3" s="19">
        <f t="shared" ref="M3:M17" si="1">L3*0.4</f>
        <v>32.2</v>
      </c>
      <c r="N3" s="19">
        <f t="shared" ref="N3:N17" si="2">K3+M3</f>
        <v>73</v>
      </c>
      <c r="O3" s="13">
        <v>1</v>
      </c>
    </row>
    <row r="4" ht="55" customHeight="1" spans="1:15">
      <c r="A4" s="16">
        <v>2</v>
      </c>
      <c r="B4" s="16" t="s">
        <v>202</v>
      </c>
      <c r="C4" s="16" t="s">
        <v>16</v>
      </c>
      <c r="D4" s="16" t="s">
        <v>197</v>
      </c>
      <c r="E4" s="16" t="s">
        <v>198</v>
      </c>
      <c r="F4" s="16" t="s">
        <v>199</v>
      </c>
      <c r="G4" s="24" t="s">
        <v>203</v>
      </c>
      <c r="H4" s="16" t="s">
        <v>198</v>
      </c>
      <c r="I4" s="17" t="s">
        <v>204</v>
      </c>
      <c r="J4" s="17">
        <v>63</v>
      </c>
      <c r="K4" s="18">
        <f t="shared" si="0"/>
        <v>37.8</v>
      </c>
      <c r="L4" s="18">
        <v>81.14</v>
      </c>
      <c r="M4" s="19">
        <f t="shared" si="1"/>
        <v>32.456</v>
      </c>
      <c r="N4" s="19">
        <f t="shared" si="2"/>
        <v>70.256</v>
      </c>
      <c r="O4" s="13">
        <v>2</v>
      </c>
    </row>
    <row r="5" ht="55" customHeight="1" spans="1:15">
      <c r="A5" s="16">
        <v>3</v>
      </c>
      <c r="B5" s="16" t="s">
        <v>205</v>
      </c>
      <c r="C5" s="16" t="s">
        <v>26</v>
      </c>
      <c r="D5" s="16" t="s">
        <v>197</v>
      </c>
      <c r="E5" s="16" t="s">
        <v>198</v>
      </c>
      <c r="F5" s="16" t="s">
        <v>199</v>
      </c>
      <c r="G5" s="24" t="s">
        <v>206</v>
      </c>
      <c r="H5" s="16" t="s">
        <v>198</v>
      </c>
      <c r="I5" s="17" t="s">
        <v>207</v>
      </c>
      <c r="J5" s="17">
        <v>63</v>
      </c>
      <c r="K5" s="18">
        <f t="shared" si="0"/>
        <v>37.8</v>
      </c>
      <c r="L5" s="18">
        <v>79.1</v>
      </c>
      <c r="M5" s="19">
        <f t="shared" si="1"/>
        <v>31.64</v>
      </c>
      <c r="N5" s="19">
        <f t="shared" si="2"/>
        <v>69.44</v>
      </c>
      <c r="O5" s="13">
        <v>3</v>
      </c>
    </row>
    <row r="6" ht="55" customHeight="1" spans="1:15">
      <c r="A6" s="16">
        <v>4</v>
      </c>
      <c r="B6" s="16" t="s">
        <v>208</v>
      </c>
      <c r="C6" s="16" t="s">
        <v>16</v>
      </c>
      <c r="D6" s="16" t="s">
        <v>197</v>
      </c>
      <c r="E6" s="16" t="s">
        <v>198</v>
      </c>
      <c r="F6" s="16" t="s">
        <v>199</v>
      </c>
      <c r="G6" s="24" t="s">
        <v>209</v>
      </c>
      <c r="H6" s="16" t="s">
        <v>198</v>
      </c>
      <c r="I6" s="17" t="s">
        <v>210</v>
      </c>
      <c r="J6" s="17">
        <v>61</v>
      </c>
      <c r="K6" s="18">
        <f t="shared" si="0"/>
        <v>36.6</v>
      </c>
      <c r="L6" s="18">
        <v>79.6</v>
      </c>
      <c r="M6" s="19">
        <f t="shared" si="1"/>
        <v>31.84</v>
      </c>
      <c r="N6" s="19">
        <f t="shared" si="2"/>
        <v>68.44</v>
      </c>
      <c r="O6" s="13">
        <v>4</v>
      </c>
    </row>
    <row r="7" ht="55" customHeight="1" spans="1:15">
      <c r="A7" s="16">
        <v>5</v>
      </c>
      <c r="B7" s="16" t="s">
        <v>211</v>
      </c>
      <c r="C7" s="16" t="s">
        <v>16</v>
      </c>
      <c r="D7" s="16" t="s">
        <v>197</v>
      </c>
      <c r="E7" s="16" t="s">
        <v>198</v>
      </c>
      <c r="F7" s="16" t="s">
        <v>199</v>
      </c>
      <c r="G7" s="24" t="s">
        <v>212</v>
      </c>
      <c r="H7" s="16" t="s">
        <v>198</v>
      </c>
      <c r="I7" s="17" t="s">
        <v>213</v>
      </c>
      <c r="J7" s="17">
        <v>59</v>
      </c>
      <c r="K7" s="18">
        <f t="shared" si="0"/>
        <v>35.4</v>
      </c>
      <c r="L7" s="18">
        <v>80.9</v>
      </c>
      <c r="M7" s="19">
        <f t="shared" si="1"/>
        <v>32.36</v>
      </c>
      <c r="N7" s="19">
        <f t="shared" si="2"/>
        <v>67.76</v>
      </c>
      <c r="O7" s="13">
        <v>5</v>
      </c>
    </row>
    <row r="8" ht="55" customHeight="1" spans="1:15">
      <c r="A8" s="16">
        <v>6</v>
      </c>
      <c r="B8" s="16" t="s">
        <v>214</v>
      </c>
      <c r="C8" s="16" t="s">
        <v>26</v>
      </c>
      <c r="D8" s="16" t="s">
        <v>197</v>
      </c>
      <c r="E8" s="16" t="s">
        <v>198</v>
      </c>
      <c r="F8" s="16" t="s">
        <v>199</v>
      </c>
      <c r="G8" s="24" t="s">
        <v>215</v>
      </c>
      <c r="H8" s="16" t="s">
        <v>198</v>
      </c>
      <c r="I8" s="17" t="s">
        <v>216</v>
      </c>
      <c r="J8" s="17">
        <v>55</v>
      </c>
      <c r="K8" s="18">
        <f t="shared" si="0"/>
        <v>33</v>
      </c>
      <c r="L8" s="18">
        <v>84</v>
      </c>
      <c r="M8" s="19">
        <f t="shared" si="1"/>
        <v>33.6</v>
      </c>
      <c r="N8" s="19">
        <f t="shared" si="2"/>
        <v>66.6</v>
      </c>
      <c r="O8" s="13">
        <v>6</v>
      </c>
    </row>
    <row r="9" ht="55" customHeight="1" spans="1:15">
      <c r="A9" s="16">
        <v>7</v>
      </c>
      <c r="B9" s="16" t="s">
        <v>217</v>
      </c>
      <c r="C9" s="16" t="s">
        <v>16</v>
      </c>
      <c r="D9" s="16" t="s">
        <v>197</v>
      </c>
      <c r="E9" s="16" t="s">
        <v>198</v>
      </c>
      <c r="F9" s="16" t="s">
        <v>199</v>
      </c>
      <c r="G9" s="24" t="s">
        <v>218</v>
      </c>
      <c r="H9" s="16" t="s">
        <v>198</v>
      </c>
      <c r="I9" s="17" t="s">
        <v>219</v>
      </c>
      <c r="J9" s="17">
        <v>58</v>
      </c>
      <c r="K9" s="18">
        <f t="shared" si="0"/>
        <v>34.8</v>
      </c>
      <c r="L9" s="18">
        <v>77.7</v>
      </c>
      <c r="M9" s="19">
        <f t="shared" si="1"/>
        <v>31.08</v>
      </c>
      <c r="N9" s="19">
        <f t="shared" si="2"/>
        <v>65.88</v>
      </c>
      <c r="O9" s="13">
        <v>7</v>
      </c>
    </row>
    <row r="10" ht="55" customHeight="1" spans="1:15">
      <c r="A10" s="16">
        <v>8</v>
      </c>
      <c r="B10" s="16" t="s">
        <v>220</v>
      </c>
      <c r="C10" s="16" t="s">
        <v>26</v>
      </c>
      <c r="D10" s="16" t="s">
        <v>197</v>
      </c>
      <c r="E10" s="16" t="s">
        <v>198</v>
      </c>
      <c r="F10" s="16" t="s">
        <v>199</v>
      </c>
      <c r="G10" s="24" t="s">
        <v>221</v>
      </c>
      <c r="H10" s="16" t="s">
        <v>198</v>
      </c>
      <c r="I10" s="17" t="s">
        <v>222</v>
      </c>
      <c r="J10" s="17">
        <v>59</v>
      </c>
      <c r="K10" s="18">
        <f t="shared" si="0"/>
        <v>35.4</v>
      </c>
      <c r="L10" s="18">
        <v>67.56</v>
      </c>
      <c r="M10" s="19">
        <f t="shared" si="1"/>
        <v>27.024</v>
      </c>
      <c r="N10" s="19">
        <f t="shared" si="2"/>
        <v>62.424</v>
      </c>
      <c r="O10" s="13">
        <v>8</v>
      </c>
    </row>
    <row r="11" ht="55" customHeight="1" spans="1:15">
      <c r="A11" s="16">
        <v>9</v>
      </c>
      <c r="B11" s="13" t="s">
        <v>223</v>
      </c>
      <c r="C11" s="13" t="s">
        <v>16</v>
      </c>
      <c r="D11" s="16" t="s">
        <v>224</v>
      </c>
      <c r="E11" s="16" t="s">
        <v>225</v>
      </c>
      <c r="F11" s="13" t="s">
        <v>226</v>
      </c>
      <c r="G11" s="24" t="s">
        <v>227</v>
      </c>
      <c r="H11" s="16" t="s">
        <v>225</v>
      </c>
      <c r="I11" s="17" t="s">
        <v>228</v>
      </c>
      <c r="J11" s="14">
        <v>67</v>
      </c>
      <c r="K11" s="20">
        <f t="shared" si="0"/>
        <v>40.2</v>
      </c>
      <c r="L11" s="20">
        <v>83.6</v>
      </c>
      <c r="M11" s="21">
        <f t="shared" si="1"/>
        <v>33.44</v>
      </c>
      <c r="N11" s="21">
        <f t="shared" si="2"/>
        <v>73.64</v>
      </c>
      <c r="O11" s="13">
        <v>1</v>
      </c>
    </row>
    <row r="12" ht="55" customHeight="1" spans="1:15">
      <c r="A12" s="16">
        <v>11</v>
      </c>
      <c r="B12" s="13" t="s">
        <v>229</v>
      </c>
      <c r="C12" s="13" t="s">
        <v>16</v>
      </c>
      <c r="D12" s="16" t="s">
        <v>224</v>
      </c>
      <c r="E12" s="16" t="s">
        <v>225</v>
      </c>
      <c r="F12" s="13" t="s">
        <v>226</v>
      </c>
      <c r="G12" s="24" t="s">
        <v>230</v>
      </c>
      <c r="H12" s="16" t="s">
        <v>225</v>
      </c>
      <c r="I12" s="17" t="s">
        <v>231</v>
      </c>
      <c r="J12" s="14">
        <v>62</v>
      </c>
      <c r="K12" s="20">
        <f t="shared" si="0"/>
        <v>37.2</v>
      </c>
      <c r="L12" s="20">
        <v>80.34</v>
      </c>
      <c r="M12" s="21">
        <f t="shared" si="1"/>
        <v>32.136</v>
      </c>
      <c r="N12" s="21">
        <f t="shared" si="2"/>
        <v>69.336</v>
      </c>
      <c r="O12" s="13">
        <v>2</v>
      </c>
    </row>
    <row r="13" ht="55" customHeight="1" spans="1:15">
      <c r="A13" s="16">
        <v>12</v>
      </c>
      <c r="B13" s="13" t="s">
        <v>232</v>
      </c>
      <c r="C13" s="13" t="s">
        <v>16</v>
      </c>
      <c r="D13" s="16" t="s">
        <v>224</v>
      </c>
      <c r="E13" s="16" t="s">
        <v>225</v>
      </c>
      <c r="F13" s="13" t="s">
        <v>226</v>
      </c>
      <c r="G13" s="24" t="s">
        <v>233</v>
      </c>
      <c r="H13" s="16" t="s">
        <v>225</v>
      </c>
      <c r="I13" s="17" t="s">
        <v>234</v>
      </c>
      <c r="J13" s="14">
        <v>61</v>
      </c>
      <c r="K13" s="20">
        <f t="shared" si="0"/>
        <v>36.6</v>
      </c>
      <c r="L13" s="20">
        <v>80.5</v>
      </c>
      <c r="M13" s="21">
        <f t="shared" si="1"/>
        <v>32.2</v>
      </c>
      <c r="N13" s="21">
        <f t="shared" si="2"/>
        <v>68.8</v>
      </c>
      <c r="O13" s="13">
        <v>3</v>
      </c>
    </row>
    <row r="14" ht="55" customHeight="1" spans="1:15">
      <c r="A14" s="16">
        <v>13</v>
      </c>
      <c r="B14" s="13" t="s">
        <v>235</v>
      </c>
      <c r="C14" s="13" t="s">
        <v>16</v>
      </c>
      <c r="D14" s="16" t="s">
        <v>224</v>
      </c>
      <c r="E14" s="16" t="s">
        <v>225</v>
      </c>
      <c r="F14" s="13" t="s">
        <v>226</v>
      </c>
      <c r="G14" s="24" t="s">
        <v>236</v>
      </c>
      <c r="H14" s="16" t="s">
        <v>225</v>
      </c>
      <c r="I14" s="17" t="s">
        <v>237</v>
      </c>
      <c r="J14" s="14">
        <v>62</v>
      </c>
      <c r="K14" s="20">
        <f t="shared" si="0"/>
        <v>37.2</v>
      </c>
      <c r="L14" s="20">
        <v>77.2</v>
      </c>
      <c r="M14" s="21">
        <f t="shared" si="1"/>
        <v>30.88</v>
      </c>
      <c r="N14" s="21">
        <f t="shared" si="2"/>
        <v>68.08</v>
      </c>
      <c r="O14" s="13">
        <v>4</v>
      </c>
    </row>
    <row r="15" ht="55" customHeight="1" spans="1:15">
      <c r="A15" s="16">
        <v>10</v>
      </c>
      <c r="B15" s="13" t="s">
        <v>238</v>
      </c>
      <c r="C15" s="13" t="s">
        <v>16</v>
      </c>
      <c r="D15" s="16" t="s">
        <v>224</v>
      </c>
      <c r="E15" s="16" t="s">
        <v>225</v>
      </c>
      <c r="F15" s="13" t="s">
        <v>226</v>
      </c>
      <c r="G15" s="24" t="s">
        <v>239</v>
      </c>
      <c r="H15" s="16" t="s">
        <v>225</v>
      </c>
      <c r="I15" s="17" t="s">
        <v>240</v>
      </c>
      <c r="J15" s="14">
        <v>65</v>
      </c>
      <c r="K15" s="20">
        <f t="shared" si="0"/>
        <v>39</v>
      </c>
      <c r="L15" s="20">
        <v>71.3</v>
      </c>
      <c r="M15" s="21">
        <f t="shared" si="1"/>
        <v>28.52</v>
      </c>
      <c r="N15" s="21">
        <f t="shared" si="2"/>
        <v>67.52</v>
      </c>
      <c r="O15" s="13">
        <v>5</v>
      </c>
    </row>
    <row r="16" ht="55" customHeight="1" spans="1:15">
      <c r="A16" s="16">
        <v>14</v>
      </c>
      <c r="B16" s="13" t="s">
        <v>241</v>
      </c>
      <c r="C16" s="13" t="s">
        <v>26</v>
      </c>
      <c r="D16" s="16" t="s">
        <v>224</v>
      </c>
      <c r="E16" s="16" t="s">
        <v>225</v>
      </c>
      <c r="F16" s="13" t="s">
        <v>226</v>
      </c>
      <c r="G16" s="24" t="s">
        <v>242</v>
      </c>
      <c r="H16" s="16" t="s">
        <v>225</v>
      </c>
      <c r="I16" s="17" t="s">
        <v>243</v>
      </c>
      <c r="J16" s="14">
        <v>62</v>
      </c>
      <c r="K16" s="20">
        <f t="shared" ref="K16:K27" si="3">J16*0.6</f>
        <v>37.2</v>
      </c>
      <c r="L16" s="20">
        <v>73.3</v>
      </c>
      <c r="M16" s="21">
        <f t="shared" si="1"/>
        <v>29.32</v>
      </c>
      <c r="N16" s="21">
        <f t="shared" si="2"/>
        <v>66.52</v>
      </c>
      <c r="O16" s="13">
        <v>6</v>
      </c>
    </row>
    <row r="17" ht="55" customHeight="1" spans="1:15">
      <c r="A17" s="16">
        <v>15</v>
      </c>
      <c r="B17" s="13" t="s">
        <v>244</v>
      </c>
      <c r="C17" s="13" t="s">
        <v>16</v>
      </c>
      <c r="D17" s="16" t="s">
        <v>224</v>
      </c>
      <c r="E17" s="16" t="s">
        <v>225</v>
      </c>
      <c r="F17" s="13" t="s">
        <v>226</v>
      </c>
      <c r="G17" s="24" t="s">
        <v>245</v>
      </c>
      <c r="H17" s="16" t="s">
        <v>225</v>
      </c>
      <c r="I17" s="17" t="s">
        <v>246</v>
      </c>
      <c r="J17" s="14">
        <v>59</v>
      </c>
      <c r="K17" s="20">
        <f t="shared" si="3"/>
        <v>35.4</v>
      </c>
      <c r="L17" s="20">
        <v>74.7</v>
      </c>
      <c r="M17" s="21">
        <f t="shared" si="1"/>
        <v>29.88</v>
      </c>
      <c r="N17" s="21">
        <f t="shared" si="2"/>
        <v>65.28</v>
      </c>
      <c r="O17" s="13">
        <v>7</v>
      </c>
    </row>
    <row r="18" ht="55" customHeight="1" spans="1:15">
      <c r="A18" s="16">
        <v>16</v>
      </c>
      <c r="B18" s="13" t="s">
        <v>247</v>
      </c>
      <c r="C18" s="13" t="s">
        <v>26</v>
      </c>
      <c r="D18" s="16" t="s">
        <v>224</v>
      </c>
      <c r="E18" s="16" t="s">
        <v>225</v>
      </c>
      <c r="F18" s="13" t="s">
        <v>226</v>
      </c>
      <c r="G18" s="24" t="s">
        <v>248</v>
      </c>
      <c r="H18" s="16" t="s">
        <v>225</v>
      </c>
      <c r="I18" s="17" t="s">
        <v>49</v>
      </c>
      <c r="J18" s="14">
        <v>63</v>
      </c>
      <c r="K18" s="20">
        <f t="shared" si="3"/>
        <v>37.8</v>
      </c>
      <c r="L18" s="20" t="s">
        <v>49</v>
      </c>
      <c r="M18" s="21" t="s">
        <v>49</v>
      </c>
      <c r="N18" s="21" t="s">
        <v>49</v>
      </c>
      <c r="O18" s="13" t="s">
        <v>49</v>
      </c>
    </row>
    <row r="19" ht="55" customHeight="1" spans="1:15">
      <c r="A19" s="7">
        <v>19</v>
      </c>
      <c r="B19" s="7" t="s">
        <v>249</v>
      </c>
      <c r="C19" s="7" t="s">
        <v>26</v>
      </c>
      <c r="D19" s="7" t="s">
        <v>250</v>
      </c>
      <c r="E19" s="7" t="s">
        <v>251</v>
      </c>
      <c r="F19" s="7" t="s">
        <v>252</v>
      </c>
      <c r="G19" s="23" t="s">
        <v>253</v>
      </c>
      <c r="H19" s="7" t="s">
        <v>251</v>
      </c>
      <c r="I19" s="6" t="s">
        <v>254</v>
      </c>
      <c r="J19" s="6">
        <v>67</v>
      </c>
      <c r="K19" s="8">
        <f t="shared" si="3"/>
        <v>40.2</v>
      </c>
      <c r="L19" s="9">
        <v>81.3</v>
      </c>
      <c r="M19" s="11">
        <f t="shared" ref="M19:M26" si="4">L19*0.4</f>
        <v>32.52</v>
      </c>
      <c r="N19" s="11">
        <f t="shared" ref="N19:N26" si="5">K19+M19</f>
        <v>72.72</v>
      </c>
      <c r="O19" s="12">
        <v>1</v>
      </c>
    </row>
    <row r="20" ht="55" customHeight="1" spans="1:15">
      <c r="A20" s="7">
        <v>20</v>
      </c>
      <c r="B20" s="7" t="s">
        <v>255</v>
      </c>
      <c r="C20" s="7" t="s">
        <v>16</v>
      </c>
      <c r="D20" s="7" t="s">
        <v>250</v>
      </c>
      <c r="E20" s="7" t="s">
        <v>251</v>
      </c>
      <c r="F20" s="7" t="s">
        <v>252</v>
      </c>
      <c r="G20" s="23" t="s">
        <v>256</v>
      </c>
      <c r="H20" s="7" t="s">
        <v>251</v>
      </c>
      <c r="I20" s="6" t="s">
        <v>257</v>
      </c>
      <c r="J20" s="6">
        <v>66</v>
      </c>
      <c r="K20" s="8">
        <f t="shared" si="3"/>
        <v>39.6</v>
      </c>
      <c r="L20" s="9">
        <v>82.6</v>
      </c>
      <c r="M20" s="11">
        <f t="shared" si="4"/>
        <v>33.04</v>
      </c>
      <c r="N20" s="11">
        <f t="shared" si="5"/>
        <v>72.64</v>
      </c>
      <c r="O20" s="12">
        <v>2</v>
      </c>
    </row>
    <row r="21" ht="55" customHeight="1" spans="1:15">
      <c r="A21" s="7">
        <v>17</v>
      </c>
      <c r="B21" s="7" t="s">
        <v>258</v>
      </c>
      <c r="C21" s="7" t="s">
        <v>16</v>
      </c>
      <c r="D21" s="7" t="s">
        <v>250</v>
      </c>
      <c r="E21" s="7" t="s">
        <v>251</v>
      </c>
      <c r="F21" s="7" t="s">
        <v>252</v>
      </c>
      <c r="G21" s="23" t="s">
        <v>259</v>
      </c>
      <c r="H21" s="7" t="s">
        <v>251</v>
      </c>
      <c r="I21" s="6" t="s">
        <v>260</v>
      </c>
      <c r="J21" s="6">
        <v>69</v>
      </c>
      <c r="K21" s="8">
        <f t="shared" si="3"/>
        <v>41.4</v>
      </c>
      <c r="L21" s="9">
        <v>75.84</v>
      </c>
      <c r="M21" s="11">
        <f t="shared" si="4"/>
        <v>30.336</v>
      </c>
      <c r="N21" s="11">
        <f t="shared" si="5"/>
        <v>71.736</v>
      </c>
      <c r="O21" s="12">
        <v>3</v>
      </c>
    </row>
    <row r="22" ht="55" customHeight="1" spans="1:15">
      <c r="A22" s="7">
        <v>18</v>
      </c>
      <c r="B22" s="7" t="s">
        <v>261</v>
      </c>
      <c r="C22" s="7" t="s">
        <v>26</v>
      </c>
      <c r="D22" s="7" t="s">
        <v>250</v>
      </c>
      <c r="E22" s="7" t="s">
        <v>251</v>
      </c>
      <c r="F22" s="7" t="s">
        <v>252</v>
      </c>
      <c r="G22" s="23" t="s">
        <v>262</v>
      </c>
      <c r="H22" s="7" t="s">
        <v>251</v>
      </c>
      <c r="I22" s="6" t="s">
        <v>263</v>
      </c>
      <c r="J22" s="6">
        <v>69</v>
      </c>
      <c r="K22" s="8">
        <f t="shared" si="3"/>
        <v>41.4</v>
      </c>
      <c r="L22" s="9">
        <v>74.6</v>
      </c>
      <c r="M22" s="11">
        <f t="shared" si="4"/>
        <v>29.84</v>
      </c>
      <c r="N22" s="11">
        <f t="shared" si="5"/>
        <v>71.24</v>
      </c>
      <c r="O22" s="12">
        <v>4</v>
      </c>
    </row>
    <row r="23" ht="55" customHeight="1" spans="1:15">
      <c r="A23" s="7">
        <v>25</v>
      </c>
      <c r="B23" s="12" t="s">
        <v>264</v>
      </c>
      <c r="C23" s="12" t="s">
        <v>26</v>
      </c>
      <c r="D23" s="7" t="s">
        <v>250</v>
      </c>
      <c r="E23" s="7" t="s">
        <v>251</v>
      </c>
      <c r="F23" s="7" t="s">
        <v>252</v>
      </c>
      <c r="G23" s="23" t="s">
        <v>265</v>
      </c>
      <c r="H23" s="7" t="s">
        <v>251</v>
      </c>
      <c r="I23" s="6" t="s">
        <v>266</v>
      </c>
      <c r="J23" s="10">
        <v>61</v>
      </c>
      <c r="K23" s="8">
        <f t="shared" si="3"/>
        <v>36.6</v>
      </c>
      <c r="L23" s="9">
        <v>83.54</v>
      </c>
      <c r="M23" s="11">
        <f t="shared" si="4"/>
        <v>33.416</v>
      </c>
      <c r="N23" s="11">
        <f t="shared" si="5"/>
        <v>70.016</v>
      </c>
      <c r="O23" s="12">
        <v>5</v>
      </c>
    </row>
    <row r="24" ht="55" customHeight="1" spans="1:15">
      <c r="A24" s="7">
        <v>22</v>
      </c>
      <c r="B24" s="7" t="s">
        <v>267</v>
      </c>
      <c r="C24" s="7" t="s">
        <v>26</v>
      </c>
      <c r="D24" s="7" t="s">
        <v>250</v>
      </c>
      <c r="E24" s="7" t="s">
        <v>251</v>
      </c>
      <c r="F24" s="7" t="s">
        <v>252</v>
      </c>
      <c r="G24" s="23" t="s">
        <v>268</v>
      </c>
      <c r="H24" s="7" t="s">
        <v>251</v>
      </c>
      <c r="I24" s="6" t="s">
        <v>269</v>
      </c>
      <c r="J24" s="6">
        <v>63</v>
      </c>
      <c r="K24" s="8">
        <f t="shared" si="3"/>
        <v>37.8</v>
      </c>
      <c r="L24" s="9">
        <v>79.2</v>
      </c>
      <c r="M24" s="11">
        <f t="shared" si="4"/>
        <v>31.68</v>
      </c>
      <c r="N24" s="11">
        <f t="shared" si="5"/>
        <v>69.48</v>
      </c>
      <c r="O24" s="12">
        <v>6</v>
      </c>
    </row>
    <row r="25" ht="55" customHeight="1" spans="1:15">
      <c r="A25" s="7">
        <v>21</v>
      </c>
      <c r="B25" s="7" t="s">
        <v>270</v>
      </c>
      <c r="C25" s="7" t="s">
        <v>26</v>
      </c>
      <c r="D25" s="7" t="s">
        <v>250</v>
      </c>
      <c r="E25" s="7" t="s">
        <v>251</v>
      </c>
      <c r="F25" s="7" t="s">
        <v>252</v>
      </c>
      <c r="G25" s="23" t="s">
        <v>271</v>
      </c>
      <c r="H25" s="7" t="s">
        <v>251</v>
      </c>
      <c r="I25" s="6" t="s">
        <v>272</v>
      </c>
      <c r="J25" s="6">
        <v>64</v>
      </c>
      <c r="K25" s="8">
        <f t="shared" si="3"/>
        <v>38.4</v>
      </c>
      <c r="L25" s="9">
        <v>73.2</v>
      </c>
      <c r="M25" s="11">
        <f t="shared" si="4"/>
        <v>29.28</v>
      </c>
      <c r="N25" s="11">
        <f t="shared" si="5"/>
        <v>67.68</v>
      </c>
      <c r="O25" s="12">
        <v>7</v>
      </c>
    </row>
    <row r="26" ht="55" customHeight="1" spans="1:15">
      <c r="A26" s="7">
        <v>23</v>
      </c>
      <c r="B26" s="7" t="s">
        <v>273</v>
      </c>
      <c r="C26" s="7" t="s">
        <v>26</v>
      </c>
      <c r="D26" s="7" t="s">
        <v>250</v>
      </c>
      <c r="E26" s="7" t="s">
        <v>251</v>
      </c>
      <c r="F26" s="7" t="s">
        <v>252</v>
      </c>
      <c r="G26" s="23" t="s">
        <v>274</v>
      </c>
      <c r="H26" s="7" t="s">
        <v>251</v>
      </c>
      <c r="I26" s="6" t="s">
        <v>275</v>
      </c>
      <c r="J26" s="6">
        <v>62</v>
      </c>
      <c r="K26" s="8">
        <f t="shared" si="3"/>
        <v>37.2</v>
      </c>
      <c r="L26" s="9">
        <v>72.3</v>
      </c>
      <c r="M26" s="11">
        <f t="shared" si="4"/>
        <v>28.92</v>
      </c>
      <c r="N26" s="11">
        <f t="shared" si="5"/>
        <v>66.12</v>
      </c>
      <c r="O26" s="12">
        <v>8</v>
      </c>
    </row>
    <row r="27" ht="55" customHeight="1" spans="1:15">
      <c r="A27" s="7">
        <v>24</v>
      </c>
      <c r="B27" s="12" t="s">
        <v>276</v>
      </c>
      <c r="C27" s="12" t="s">
        <v>16</v>
      </c>
      <c r="D27" s="7" t="s">
        <v>250</v>
      </c>
      <c r="E27" s="7" t="s">
        <v>251</v>
      </c>
      <c r="F27" s="7" t="s">
        <v>252</v>
      </c>
      <c r="G27" s="23" t="s">
        <v>277</v>
      </c>
      <c r="H27" s="7" t="s">
        <v>251</v>
      </c>
      <c r="I27" s="6" t="s">
        <v>49</v>
      </c>
      <c r="J27" s="10">
        <v>61</v>
      </c>
      <c r="K27" s="8">
        <f t="shared" si="3"/>
        <v>36.6</v>
      </c>
      <c r="L27" s="9" t="s">
        <v>49</v>
      </c>
      <c r="M27" s="11" t="s">
        <v>49</v>
      </c>
      <c r="N27" s="11" t="s">
        <v>49</v>
      </c>
      <c r="O27" s="12" t="s">
        <v>49</v>
      </c>
    </row>
  </sheetData>
  <sheetProtection password="CC4F" sheet="1" objects="1"/>
  <mergeCells count="1">
    <mergeCell ref="A1:O1"/>
  </mergeCells>
  <pageMargins left="0.75" right="0.75" top="1" bottom="1" header="0.5" footer="0.5"/>
  <pageSetup paperSize="9" scale="8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opLeftCell="A22" workbookViewId="0">
      <selection activeCell="R12" sqref="R12"/>
    </sheetView>
  </sheetViews>
  <sheetFormatPr defaultColWidth="9" defaultRowHeight="13.5"/>
  <cols>
    <col min="6" max="7" width="9.375"/>
    <col min="8" max="11" width="9" style="1"/>
    <col min="14" max="14" width="8.375" customWidth="1"/>
  </cols>
  <sheetData>
    <row r="1" ht="60" customHeight="1" spans="1:14">
      <c r="A1" s="2" t="s">
        <v>278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</row>
    <row r="2" ht="40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50" customHeight="1" spans="1:14">
      <c r="A3" s="7">
        <v>1</v>
      </c>
      <c r="B3" s="7" t="s">
        <v>279</v>
      </c>
      <c r="C3" s="7" t="s">
        <v>26</v>
      </c>
      <c r="D3" s="7" t="s">
        <v>280</v>
      </c>
      <c r="E3" s="7" t="s">
        <v>281</v>
      </c>
      <c r="F3" s="7">
        <v>10061001</v>
      </c>
      <c r="G3" s="23" t="s">
        <v>282</v>
      </c>
      <c r="H3" s="6" t="s">
        <v>283</v>
      </c>
      <c r="I3" s="6">
        <v>74</v>
      </c>
      <c r="J3" s="8">
        <f t="shared" ref="J3:J26" si="0">I3*0.6</f>
        <v>44.4</v>
      </c>
      <c r="K3" s="9">
        <v>85.3</v>
      </c>
      <c r="L3" s="11">
        <f t="shared" ref="L3:L10" si="1">K3*0.4</f>
        <v>34.12</v>
      </c>
      <c r="M3" s="11">
        <f t="shared" ref="M3:M10" si="2">J3+L3</f>
        <v>78.52</v>
      </c>
      <c r="N3" s="12">
        <v>1</v>
      </c>
    </row>
    <row r="4" ht="50" customHeight="1" spans="1:14">
      <c r="A4" s="7">
        <v>2</v>
      </c>
      <c r="B4" s="7" t="s">
        <v>284</v>
      </c>
      <c r="C4" s="7" t="s">
        <v>26</v>
      </c>
      <c r="D4" s="7" t="s">
        <v>280</v>
      </c>
      <c r="E4" s="7" t="s">
        <v>281</v>
      </c>
      <c r="F4" s="7" t="s">
        <v>285</v>
      </c>
      <c r="G4" s="23" t="s">
        <v>286</v>
      </c>
      <c r="H4" s="6" t="s">
        <v>287</v>
      </c>
      <c r="I4" s="6">
        <v>72</v>
      </c>
      <c r="J4" s="8">
        <f t="shared" si="0"/>
        <v>43.2</v>
      </c>
      <c r="K4" s="9">
        <v>84.9</v>
      </c>
      <c r="L4" s="11">
        <f t="shared" si="1"/>
        <v>33.96</v>
      </c>
      <c r="M4" s="11">
        <f t="shared" si="2"/>
        <v>77.16</v>
      </c>
      <c r="N4" s="12">
        <v>2</v>
      </c>
    </row>
    <row r="5" ht="50" customHeight="1" spans="1:14">
      <c r="A5" s="7">
        <v>3</v>
      </c>
      <c r="B5" s="7" t="s">
        <v>288</v>
      </c>
      <c r="C5" s="7" t="s">
        <v>16</v>
      </c>
      <c r="D5" s="7" t="s">
        <v>280</v>
      </c>
      <c r="E5" s="7" t="s">
        <v>281</v>
      </c>
      <c r="F5" s="7" t="s">
        <v>285</v>
      </c>
      <c r="G5" s="23" t="s">
        <v>289</v>
      </c>
      <c r="H5" s="6" t="s">
        <v>290</v>
      </c>
      <c r="I5" s="6">
        <v>72</v>
      </c>
      <c r="J5" s="8">
        <f t="shared" si="0"/>
        <v>43.2</v>
      </c>
      <c r="K5" s="9">
        <v>79.7</v>
      </c>
      <c r="L5" s="11">
        <f t="shared" si="1"/>
        <v>31.88</v>
      </c>
      <c r="M5" s="11">
        <f t="shared" si="2"/>
        <v>75.08</v>
      </c>
      <c r="N5" s="12">
        <v>3</v>
      </c>
    </row>
    <row r="6" ht="50" customHeight="1" spans="1:14">
      <c r="A6" s="7">
        <v>4</v>
      </c>
      <c r="B6" s="7" t="s">
        <v>291</v>
      </c>
      <c r="C6" s="7" t="s">
        <v>16</v>
      </c>
      <c r="D6" s="7" t="s">
        <v>280</v>
      </c>
      <c r="E6" s="7" t="s">
        <v>281</v>
      </c>
      <c r="F6" s="7" t="s">
        <v>285</v>
      </c>
      <c r="G6" s="23" t="s">
        <v>292</v>
      </c>
      <c r="H6" s="6" t="s">
        <v>293</v>
      </c>
      <c r="I6" s="6">
        <v>68</v>
      </c>
      <c r="J6" s="8">
        <f t="shared" si="0"/>
        <v>40.8</v>
      </c>
      <c r="K6" s="9">
        <v>81.4</v>
      </c>
      <c r="L6" s="11">
        <f t="shared" si="1"/>
        <v>32.56</v>
      </c>
      <c r="M6" s="11">
        <f t="shared" si="2"/>
        <v>73.36</v>
      </c>
      <c r="N6" s="12">
        <v>4</v>
      </c>
    </row>
    <row r="7" ht="50" customHeight="1" spans="1:14">
      <c r="A7" s="7">
        <v>5</v>
      </c>
      <c r="B7" s="7" t="s">
        <v>294</v>
      </c>
      <c r="C7" s="7" t="s">
        <v>16</v>
      </c>
      <c r="D7" s="7" t="s">
        <v>280</v>
      </c>
      <c r="E7" s="7" t="s">
        <v>281</v>
      </c>
      <c r="F7" s="7" t="s">
        <v>285</v>
      </c>
      <c r="G7" s="23" t="s">
        <v>295</v>
      </c>
      <c r="H7" s="6" t="s">
        <v>296</v>
      </c>
      <c r="I7" s="6">
        <v>68</v>
      </c>
      <c r="J7" s="8">
        <f t="shared" si="0"/>
        <v>40.8</v>
      </c>
      <c r="K7" s="9">
        <v>79.7</v>
      </c>
      <c r="L7" s="11">
        <f t="shared" si="1"/>
        <v>31.88</v>
      </c>
      <c r="M7" s="11">
        <f t="shared" si="2"/>
        <v>72.68</v>
      </c>
      <c r="N7" s="12">
        <v>5</v>
      </c>
    </row>
    <row r="8" ht="50" customHeight="1" spans="1:14">
      <c r="A8" s="7">
        <v>6</v>
      </c>
      <c r="B8" s="7" t="s">
        <v>297</v>
      </c>
      <c r="C8" s="7" t="s">
        <v>16</v>
      </c>
      <c r="D8" s="7" t="s">
        <v>280</v>
      </c>
      <c r="E8" s="7" t="s">
        <v>281</v>
      </c>
      <c r="F8" s="7" t="s">
        <v>285</v>
      </c>
      <c r="G8" s="23" t="s">
        <v>298</v>
      </c>
      <c r="H8" s="6" t="s">
        <v>299</v>
      </c>
      <c r="I8" s="6">
        <v>68</v>
      </c>
      <c r="J8" s="8">
        <f t="shared" si="0"/>
        <v>40.8</v>
      </c>
      <c r="K8" s="9">
        <v>79</v>
      </c>
      <c r="L8" s="11">
        <f t="shared" si="1"/>
        <v>31.6</v>
      </c>
      <c r="M8" s="11">
        <f t="shared" si="2"/>
        <v>72.4</v>
      </c>
      <c r="N8" s="12">
        <v>6</v>
      </c>
    </row>
    <row r="9" ht="50" customHeight="1" spans="1:14">
      <c r="A9" s="7">
        <v>7</v>
      </c>
      <c r="B9" s="7" t="s">
        <v>300</v>
      </c>
      <c r="C9" s="7" t="s">
        <v>16</v>
      </c>
      <c r="D9" s="7" t="s">
        <v>280</v>
      </c>
      <c r="E9" s="7" t="s">
        <v>281</v>
      </c>
      <c r="F9" s="7" t="s">
        <v>285</v>
      </c>
      <c r="G9" s="23" t="s">
        <v>301</v>
      </c>
      <c r="H9" s="6" t="s">
        <v>302</v>
      </c>
      <c r="I9" s="6">
        <v>68</v>
      </c>
      <c r="J9" s="8">
        <f t="shared" si="0"/>
        <v>40.8</v>
      </c>
      <c r="K9" s="9">
        <v>77.3</v>
      </c>
      <c r="L9" s="11">
        <f t="shared" si="1"/>
        <v>30.92</v>
      </c>
      <c r="M9" s="11">
        <f t="shared" si="2"/>
        <v>71.72</v>
      </c>
      <c r="N9" s="12">
        <v>7</v>
      </c>
    </row>
    <row r="10" ht="50" customHeight="1" spans="1:14">
      <c r="A10" s="7">
        <v>8</v>
      </c>
      <c r="B10" s="7" t="s">
        <v>303</v>
      </c>
      <c r="C10" s="7" t="s">
        <v>26</v>
      </c>
      <c r="D10" s="7" t="s">
        <v>280</v>
      </c>
      <c r="E10" s="7" t="s">
        <v>281</v>
      </c>
      <c r="F10" s="7" t="s">
        <v>285</v>
      </c>
      <c r="G10" s="23" t="s">
        <v>304</v>
      </c>
      <c r="H10" s="6" t="s">
        <v>305</v>
      </c>
      <c r="I10" s="6">
        <v>67</v>
      </c>
      <c r="J10" s="8">
        <f t="shared" si="0"/>
        <v>40.2</v>
      </c>
      <c r="K10" s="9">
        <v>69.3</v>
      </c>
      <c r="L10" s="11">
        <f t="shared" si="1"/>
        <v>27.72</v>
      </c>
      <c r="M10" s="11">
        <f t="shared" si="2"/>
        <v>67.92</v>
      </c>
      <c r="N10" s="12">
        <v>8</v>
      </c>
    </row>
    <row r="11" ht="50" customHeight="1" spans="1:14">
      <c r="A11" s="7">
        <v>9</v>
      </c>
      <c r="B11" s="7" t="s">
        <v>306</v>
      </c>
      <c r="C11" s="7" t="s">
        <v>26</v>
      </c>
      <c r="D11" s="7" t="s">
        <v>280</v>
      </c>
      <c r="E11" s="7" t="s">
        <v>281</v>
      </c>
      <c r="F11" s="7" t="s">
        <v>285</v>
      </c>
      <c r="G11" s="23" t="s">
        <v>307</v>
      </c>
      <c r="H11" s="6" t="s">
        <v>49</v>
      </c>
      <c r="I11" s="6">
        <v>69</v>
      </c>
      <c r="J11" s="8">
        <f t="shared" si="0"/>
        <v>41.4</v>
      </c>
      <c r="K11" s="9" t="s">
        <v>49</v>
      </c>
      <c r="L11" s="11" t="s">
        <v>49</v>
      </c>
      <c r="M11" s="11" t="s">
        <v>49</v>
      </c>
      <c r="N11" s="12" t="s">
        <v>49</v>
      </c>
    </row>
    <row r="12" ht="50" customHeight="1" spans="1:14">
      <c r="A12" s="7">
        <v>10</v>
      </c>
      <c r="B12" s="7" t="s">
        <v>308</v>
      </c>
      <c r="C12" s="7" t="s">
        <v>26</v>
      </c>
      <c r="D12" s="7" t="s">
        <v>280</v>
      </c>
      <c r="E12" s="7" t="s">
        <v>281</v>
      </c>
      <c r="F12" s="7" t="s">
        <v>285</v>
      </c>
      <c r="G12" s="23" t="s">
        <v>309</v>
      </c>
      <c r="H12" s="6" t="s">
        <v>49</v>
      </c>
      <c r="I12" s="6">
        <v>67</v>
      </c>
      <c r="J12" s="8">
        <f t="shared" si="0"/>
        <v>40.2</v>
      </c>
      <c r="K12" s="8" t="s">
        <v>49</v>
      </c>
      <c r="L12" s="11" t="s">
        <v>49</v>
      </c>
      <c r="M12" s="11" t="s">
        <v>49</v>
      </c>
      <c r="N12" s="12" t="s">
        <v>49</v>
      </c>
    </row>
    <row r="13" ht="50" customHeight="1" spans="1:14">
      <c r="A13" s="7">
        <v>11</v>
      </c>
      <c r="B13" s="7" t="s">
        <v>310</v>
      </c>
      <c r="C13" s="7" t="s">
        <v>26</v>
      </c>
      <c r="D13" s="7" t="s">
        <v>311</v>
      </c>
      <c r="E13" s="7" t="s">
        <v>312</v>
      </c>
      <c r="F13" s="7" t="s">
        <v>313</v>
      </c>
      <c r="G13" s="23" t="s">
        <v>314</v>
      </c>
      <c r="H13" s="6" t="s">
        <v>315</v>
      </c>
      <c r="I13" s="6">
        <v>70</v>
      </c>
      <c r="J13" s="8">
        <f t="shared" si="0"/>
        <v>42</v>
      </c>
      <c r="K13" s="9">
        <v>88.8</v>
      </c>
      <c r="L13" s="11">
        <f t="shared" ref="L13:L24" si="3">K13*0.4</f>
        <v>35.52</v>
      </c>
      <c r="M13" s="11">
        <f t="shared" ref="M13:M24" si="4">J13+L13</f>
        <v>77.52</v>
      </c>
      <c r="N13" s="12">
        <v>1</v>
      </c>
    </row>
    <row r="14" ht="50" customHeight="1" spans="1:14">
      <c r="A14" s="7">
        <v>12</v>
      </c>
      <c r="B14" s="7" t="s">
        <v>316</v>
      </c>
      <c r="C14" s="7" t="s">
        <v>16</v>
      </c>
      <c r="D14" s="7" t="s">
        <v>311</v>
      </c>
      <c r="E14" s="7" t="s">
        <v>312</v>
      </c>
      <c r="F14" s="7" t="s">
        <v>313</v>
      </c>
      <c r="G14" s="23" t="s">
        <v>317</v>
      </c>
      <c r="H14" s="6" t="s">
        <v>318</v>
      </c>
      <c r="I14" s="6">
        <v>70</v>
      </c>
      <c r="J14" s="8">
        <f t="shared" si="0"/>
        <v>42</v>
      </c>
      <c r="K14" s="9">
        <v>84.1</v>
      </c>
      <c r="L14" s="11">
        <f t="shared" si="3"/>
        <v>33.64</v>
      </c>
      <c r="M14" s="11">
        <f t="shared" si="4"/>
        <v>75.64</v>
      </c>
      <c r="N14" s="12">
        <v>2</v>
      </c>
    </row>
    <row r="15" ht="50" customHeight="1" spans="1:14">
      <c r="A15" s="7">
        <v>13</v>
      </c>
      <c r="B15" s="7" t="s">
        <v>319</v>
      </c>
      <c r="C15" s="7" t="s">
        <v>16</v>
      </c>
      <c r="D15" s="7" t="s">
        <v>311</v>
      </c>
      <c r="E15" s="7" t="s">
        <v>312</v>
      </c>
      <c r="F15" s="7" t="s">
        <v>313</v>
      </c>
      <c r="G15" s="23" t="s">
        <v>320</v>
      </c>
      <c r="H15" s="6" t="s">
        <v>321</v>
      </c>
      <c r="I15" s="6">
        <v>69</v>
      </c>
      <c r="J15" s="8">
        <f t="shared" si="0"/>
        <v>41.4</v>
      </c>
      <c r="K15" s="9">
        <v>85.3</v>
      </c>
      <c r="L15" s="11">
        <f t="shared" si="3"/>
        <v>34.12</v>
      </c>
      <c r="M15" s="11">
        <f t="shared" si="4"/>
        <v>75.52</v>
      </c>
      <c r="N15" s="12">
        <v>3</v>
      </c>
    </row>
    <row r="16" ht="50" customHeight="1" spans="1:14">
      <c r="A16" s="7">
        <v>14</v>
      </c>
      <c r="B16" s="7" t="s">
        <v>322</v>
      </c>
      <c r="C16" s="7" t="s">
        <v>16</v>
      </c>
      <c r="D16" s="7" t="s">
        <v>311</v>
      </c>
      <c r="E16" s="7" t="s">
        <v>312</v>
      </c>
      <c r="F16" s="7" t="s">
        <v>313</v>
      </c>
      <c r="G16" s="23" t="s">
        <v>323</v>
      </c>
      <c r="H16" s="6" t="s">
        <v>324</v>
      </c>
      <c r="I16" s="6">
        <v>68</v>
      </c>
      <c r="J16" s="8">
        <f t="shared" si="0"/>
        <v>40.8</v>
      </c>
      <c r="K16" s="9">
        <v>85.1</v>
      </c>
      <c r="L16" s="11">
        <f t="shared" si="3"/>
        <v>34.04</v>
      </c>
      <c r="M16" s="11">
        <f t="shared" si="4"/>
        <v>74.84</v>
      </c>
      <c r="N16" s="12">
        <v>4</v>
      </c>
    </row>
    <row r="17" ht="50" customHeight="1" spans="1:14">
      <c r="A17" s="7">
        <v>15</v>
      </c>
      <c r="B17" s="7" t="s">
        <v>325</v>
      </c>
      <c r="C17" s="7" t="s">
        <v>16</v>
      </c>
      <c r="D17" s="7" t="s">
        <v>311</v>
      </c>
      <c r="E17" s="7" t="s">
        <v>312</v>
      </c>
      <c r="F17" s="7" t="s">
        <v>313</v>
      </c>
      <c r="G17" s="23" t="s">
        <v>326</v>
      </c>
      <c r="H17" s="6" t="s">
        <v>327</v>
      </c>
      <c r="I17" s="6">
        <v>68</v>
      </c>
      <c r="J17" s="8">
        <f t="shared" si="0"/>
        <v>40.8</v>
      </c>
      <c r="K17" s="9">
        <v>83.4</v>
      </c>
      <c r="L17" s="11">
        <f t="shared" si="3"/>
        <v>33.36</v>
      </c>
      <c r="M17" s="11">
        <f t="shared" si="4"/>
        <v>74.16</v>
      </c>
      <c r="N17" s="12">
        <v>5</v>
      </c>
    </row>
    <row r="18" ht="50" customHeight="1" spans="1:14">
      <c r="A18" s="7">
        <v>16</v>
      </c>
      <c r="B18" s="7" t="s">
        <v>328</v>
      </c>
      <c r="C18" s="7" t="s">
        <v>26</v>
      </c>
      <c r="D18" s="7" t="s">
        <v>311</v>
      </c>
      <c r="E18" s="7" t="s">
        <v>312</v>
      </c>
      <c r="F18" s="7" t="s">
        <v>313</v>
      </c>
      <c r="G18" s="23" t="s">
        <v>329</v>
      </c>
      <c r="H18" s="6" t="s">
        <v>330</v>
      </c>
      <c r="I18" s="6">
        <v>68</v>
      </c>
      <c r="J18" s="8">
        <f t="shared" si="0"/>
        <v>40.8</v>
      </c>
      <c r="K18" s="9">
        <v>82.9</v>
      </c>
      <c r="L18" s="11">
        <f t="shared" si="3"/>
        <v>33.16</v>
      </c>
      <c r="M18" s="11">
        <f t="shared" si="4"/>
        <v>73.96</v>
      </c>
      <c r="N18" s="12">
        <v>6</v>
      </c>
    </row>
    <row r="19" ht="50" customHeight="1" spans="1:14">
      <c r="A19" s="7">
        <v>17</v>
      </c>
      <c r="B19" s="7" t="s">
        <v>331</v>
      </c>
      <c r="C19" s="7" t="s">
        <v>26</v>
      </c>
      <c r="D19" s="7" t="s">
        <v>311</v>
      </c>
      <c r="E19" s="7" t="s">
        <v>312</v>
      </c>
      <c r="F19" s="7" t="s">
        <v>313</v>
      </c>
      <c r="G19" s="23" t="s">
        <v>332</v>
      </c>
      <c r="H19" s="6" t="s">
        <v>333</v>
      </c>
      <c r="I19" s="6">
        <v>68</v>
      </c>
      <c r="J19" s="8">
        <f t="shared" si="0"/>
        <v>40.8</v>
      </c>
      <c r="K19" s="9">
        <v>81.7</v>
      </c>
      <c r="L19" s="11">
        <f t="shared" si="3"/>
        <v>32.68</v>
      </c>
      <c r="M19" s="11">
        <f t="shared" si="4"/>
        <v>73.48</v>
      </c>
      <c r="N19" s="12">
        <v>7</v>
      </c>
    </row>
    <row r="20" ht="50" customHeight="1" spans="1:14">
      <c r="A20" s="7">
        <v>18</v>
      </c>
      <c r="B20" s="7" t="s">
        <v>334</v>
      </c>
      <c r="C20" s="7" t="s">
        <v>26</v>
      </c>
      <c r="D20" s="7" t="s">
        <v>311</v>
      </c>
      <c r="E20" s="7" t="s">
        <v>312</v>
      </c>
      <c r="F20" s="7" t="s">
        <v>313</v>
      </c>
      <c r="G20" s="23" t="s">
        <v>335</v>
      </c>
      <c r="H20" s="6" t="s">
        <v>336</v>
      </c>
      <c r="I20" s="6">
        <v>68</v>
      </c>
      <c r="J20" s="8">
        <f t="shared" si="0"/>
        <v>40.8</v>
      </c>
      <c r="K20" s="9">
        <v>79.9</v>
      </c>
      <c r="L20" s="11">
        <f t="shared" si="3"/>
        <v>31.96</v>
      </c>
      <c r="M20" s="11">
        <f t="shared" si="4"/>
        <v>72.76</v>
      </c>
      <c r="N20" s="12">
        <v>8</v>
      </c>
    </row>
    <row r="21" ht="50" customHeight="1" spans="1:14">
      <c r="A21" s="7">
        <v>19</v>
      </c>
      <c r="B21" s="7" t="s">
        <v>337</v>
      </c>
      <c r="C21" s="7" t="s">
        <v>16</v>
      </c>
      <c r="D21" s="7" t="s">
        <v>311</v>
      </c>
      <c r="E21" s="7" t="s">
        <v>312</v>
      </c>
      <c r="F21" s="7" t="s">
        <v>313</v>
      </c>
      <c r="G21" s="23" t="s">
        <v>338</v>
      </c>
      <c r="H21" s="6" t="s">
        <v>339</v>
      </c>
      <c r="I21" s="6">
        <v>68</v>
      </c>
      <c r="J21" s="8">
        <f t="shared" si="0"/>
        <v>40.8</v>
      </c>
      <c r="K21" s="9">
        <v>79.8</v>
      </c>
      <c r="L21" s="11">
        <f t="shared" si="3"/>
        <v>31.92</v>
      </c>
      <c r="M21" s="11">
        <f t="shared" si="4"/>
        <v>72.72</v>
      </c>
      <c r="N21" s="12">
        <v>9</v>
      </c>
    </row>
    <row r="22" ht="50" customHeight="1" spans="1:14">
      <c r="A22" s="7">
        <v>20</v>
      </c>
      <c r="B22" s="7" t="s">
        <v>340</v>
      </c>
      <c r="C22" s="7" t="s">
        <v>16</v>
      </c>
      <c r="D22" s="7" t="s">
        <v>311</v>
      </c>
      <c r="E22" s="7" t="s">
        <v>312</v>
      </c>
      <c r="F22" s="7" t="s">
        <v>313</v>
      </c>
      <c r="G22" s="23" t="s">
        <v>341</v>
      </c>
      <c r="H22" s="6" t="s">
        <v>342</v>
      </c>
      <c r="I22" s="6">
        <v>68</v>
      </c>
      <c r="J22" s="8">
        <f t="shared" si="0"/>
        <v>40.8</v>
      </c>
      <c r="K22" s="9">
        <v>77.6</v>
      </c>
      <c r="L22" s="11">
        <f t="shared" si="3"/>
        <v>31.04</v>
      </c>
      <c r="M22" s="11">
        <f t="shared" si="4"/>
        <v>71.84</v>
      </c>
      <c r="N22" s="12">
        <v>10</v>
      </c>
    </row>
    <row r="23" ht="50" customHeight="1" spans="1:14">
      <c r="A23" s="7">
        <v>21</v>
      </c>
      <c r="B23" s="7" t="s">
        <v>343</v>
      </c>
      <c r="C23" s="7" t="s">
        <v>16</v>
      </c>
      <c r="D23" s="7" t="s">
        <v>344</v>
      </c>
      <c r="E23" s="7" t="s">
        <v>345</v>
      </c>
      <c r="F23" s="7" t="s">
        <v>346</v>
      </c>
      <c r="G23" s="23" t="s">
        <v>347</v>
      </c>
      <c r="H23" s="6" t="s">
        <v>348</v>
      </c>
      <c r="I23" s="6">
        <v>67</v>
      </c>
      <c r="J23" s="8">
        <f t="shared" si="0"/>
        <v>40.2</v>
      </c>
      <c r="K23" s="9">
        <v>86.7</v>
      </c>
      <c r="L23" s="11">
        <f t="shared" si="3"/>
        <v>34.68</v>
      </c>
      <c r="M23" s="11">
        <f t="shared" si="4"/>
        <v>74.88</v>
      </c>
      <c r="N23" s="13">
        <v>1</v>
      </c>
    </row>
    <row r="24" ht="50" customHeight="1" spans="1:14">
      <c r="A24" s="7">
        <v>22</v>
      </c>
      <c r="B24" s="7" t="s">
        <v>349</v>
      </c>
      <c r="C24" s="7" t="s">
        <v>16</v>
      </c>
      <c r="D24" s="7" t="s">
        <v>344</v>
      </c>
      <c r="E24" s="7" t="s">
        <v>345</v>
      </c>
      <c r="F24" s="7" t="s">
        <v>346</v>
      </c>
      <c r="G24" s="23" t="s">
        <v>350</v>
      </c>
      <c r="H24" s="6" t="s">
        <v>351</v>
      </c>
      <c r="I24" s="6">
        <v>59</v>
      </c>
      <c r="J24" s="8">
        <f t="shared" si="0"/>
        <v>35.4</v>
      </c>
      <c r="K24" s="9">
        <v>77.1</v>
      </c>
      <c r="L24" s="11">
        <f t="shared" si="3"/>
        <v>30.84</v>
      </c>
      <c r="M24" s="11">
        <f t="shared" si="4"/>
        <v>66.24</v>
      </c>
      <c r="N24" s="13">
        <v>2</v>
      </c>
    </row>
    <row r="25" ht="50" customHeight="1" spans="1:14">
      <c r="A25" s="7">
        <v>23</v>
      </c>
      <c r="B25" s="7" t="s">
        <v>352</v>
      </c>
      <c r="C25" s="7" t="s">
        <v>16</v>
      </c>
      <c r="D25" s="7" t="s">
        <v>344</v>
      </c>
      <c r="E25" s="7" t="s">
        <v>345</v>
      </c>
      <c r="F25" s="7">
        <v>10060701</v>
      </c>
      <c r="G25" s="23" t="s">
        <v>353</v>
      </c>
      <c r="H25" s="6" t="s">
        <v>49</v>
      </c>
      <c r="I25" s="6">
        <v>60</v>
      </c>
      <c r="J25" s="8">
        <f t="shared" si="0"/>
        <v>36</v>
      </c>
      <c r="K25" s="10" t="s">
        <v>49</v>
      </c>
      <c r="L25" s="11" t="s">
        <v>49</v>
      </c>
      <c r="M25" s="11" t="s">
        <v>49</v>
      </c>
      <c r="N25" s="12" t="s">
        <v>49</v>
      </c>
    </row>
    <row r="26" ht="50" customHeight="1" spans="1:14">
      <c r="A26" s="7">
        <v>24</v>
      </c>
      <c r="B26" s="13" t="s">
        <v>354</v>
      </c>
      <c r="C26" s="7" t="s">
        <v>16</v>
      </c>
      <c r="D26" s="7" t="s">
        <v>344</v>
      </c>
      <c r="E26" s="7" t="s">
        <v>345</v>
      </c>
      <c r="F26" s="7">
        <v>10060701</v>
      </c>
      <c r="G26" s="23" t="s">
        <v>355</v>
      </c>
      <c r="H26" s="6" t="s">
        <v>49</v>
      </c>
      <c r="I26" s="14">
        <v>59</v>
      </c>
      <c r="J26" s="8">
        <f t="shared" si="0"/>
        <v>35.4</v>
      </c>
      <c r="K26" s="14" t="s">
        <v>49</v>
      </c>
      <c r="L26" s="11" t="s">
        <v>49</v>
      </c>
      <c r="M26" s="11" t="s">
        <v>49</v>
      </c>
      <c r="N26" s="12" t="s">
        <v>49</v>
      </c>
    </row>
  </sheetData>
  <sheetProtection password="CC4F" sheet="1" objects="1"/>
  <mergeCells count="1">
    <mergeCell ref="A1:N1"/>
  </mergeCells>
  <pageMargins left="0.75" right="0.75" top="1" bottom="1" header="0.5" footer="0.5"/>
  <pageSetup paperSize="9" scale="7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opLeftCell="A22" workbookViewId="0">
      <selection activeCell="F50" sqref="F50"/>
    </sheetView>
  </sheetViews>
  <sheetFormatPr defaultColWidth="9" defaultRowHeight="13.5"/>
  <cols>
    <col min="1" max="1" width="7.125" customWidth="1"/>
    <col min="2" max="2" width="7.875" customWidth="1"/>
    <col min="3" max="3" width="6.875" customWidth="1"/>
    <col min="4" max="4" width="9.625" customWidth="1"/>
    <col min="5" max="5" width="10.125" customWidth="1"/>
    <col min="6" max="7" width="9.375"/>
    <col min="8" max="8" width="9" style="1"/>
    <col min="9" max="9" width="6.5" style="1" customWidth="1"/>
    <col min="10" max="11" width="9" style="1"/>
  </cols>
  <sheetData>
    <row r="1" ht="63" customHeight="1" spans="1:14">
      <c r="A1" s="2" t="s">
        <v>356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</row>
    <row r="2" ht="41" customHeight="1" spans="1:1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55" customHeight="1" spans="1:14">
      <c r="A3" s="6">
        <v>1</v>
      </c>
      <c r="B3" s="6" t="s">
        <v>357</v>
      </c>
      <c r="C3" s="6" t="s">
        <v>26</v>
      </c>
      <c r="D3" s="6" t="s">
        <v>358</v>
      </c>
      <c r="E3" s="6" t="s">
        <v>359</v>
      </c>
      <c r="F3" s="6" t="s">
        <v>360</v>
      </c>
      <c r="G3" s="25" t="s">
        <v>361</v>
      </c>
      <c r="H3" s="6" t="s">
        <v>362</v>
      </c>
      <c r="I3" s="6">
        <v>69</v>
      </c>
      <c r="J3" s="8">
        <f t="shared" ref="J3:J26" si="0">I3*0.6</f>
        <v>41.4</v>
      </c>
      <c r="K3" s="9">
        <v>91.16</v>
      </c>
      <c r="L3" s="9">
        <f t="shared" ref="L3:L11" si="1">K3*0.4</f>
        <v>36.464</v>
      </c>
      <c r="M3" s="9">
        <f t="shared" ref="M3:M11" si="2">J3+L3</f>
        <v>77.864</v>
      </c>
      <c r="N3" s="10">
        <v>1</v>
      </c>
    </row>
    <row r="4" ht="55" customHeight="1" spans="1:14">
      <c r="A4" s="6">
        <v>2</v>
      </c>
      <c r="B4" s="6" t="s">
        <v>363</v>
      </c>
      <c r="C4" s="6" t="s">
        <v>26</v>
      </c>
      <c r="D4" s="6" t="s">
        <v>358</v>
      </c>
      <c r="E4" s="6" t="s">
        <v>359</v>
      </c>
      <c r="F4" s="6" t="s">
        <v>360</v>
      </c>
      <c r="G4" s="25" t="s">
        <v>364</v>
      </c>
      <c r="H4" s="6" t="s">
        <v>365</v>
      </c>
      <c r="I4" s="6">
        <v>68</v>
      </c>
      <c r="J4" s="8">
        <f t="shared" si="0"/>
        <v>40.8</v>
      </c>
      <c r="K4" s="9">
        <v>86.12</v>
      </c>
      <c r="L4" s="9">
        <f t="shared" si="1"/>
        <v>34.448</v>
      </c>
      <c r="M4" s="9">
        <f t="shared" si="2"/>
        <v>75.248</v>
      </c>
      <c r="N4" s="10">
        <v>2</v>
      </c>
    </row>
    <row r="5" ht="55" customHeight="1" spans="1:14">
      <c r="A5" s="6">
        <v>3</v>
      </c>
      <c r="B5" s="6" t="s">
        <v>366</v>
      </c>
      <c r="C5" s="6" t="s">
        <v>26</v>
      </c>
      <c r="D5" s="6" t="s">
        <v>358</v>
      </c>
      <c r="E5" s="6" t="s">
        <v>359</v>
      </c>
      <c r="F5" s="6" t="s">
        <v>360</v>
      </c>
      <c r="G5" s="25" t="s">
        <v>367</v>
      </c>
      <c r="H5" s="6" t="s">
        <v>368</v>
      </c>
      <c r="I5" s="6">
        <v>68</v>
      </c>
      <c r="J5" s="8">
        <f t="shared" si="0"/>
        <v>40.8</v>
      </c>
      <c r="K5" s="9">
        <v>85.42</v>
      </c>
      <c r="L5" s="9">
        <f t="shared" si="1"/>
        <v>34.168</v>
      </c>
      <c r="M5" s="9">
        <f t="shared" si="2"/>
        <v>74.968</v>
      </c>
      <c r="N5" s="10">
        <v>3</v>
      </c>
    </row>
    <row r="6" ht="55" customHeight="1" spans="1:14">
      <c r="A6" s="6">
        <v>4</v>
      </c>
      <c r="B6" s="6" t="s">
        <v>369</v>
      </c>
      <c r="C6" s="6" t="s">
        <v>16</v>
      </c>
      <c r="D6" s="6" t="s">
        <v>358</v>
      </c>
      <c r="E6" s="6" t="s">
        <v>359</v>
      </c>
      <c r="F6" s="6" t="s">
        <v>360</v>
      </c>
      <c r="G6" s="25" t="s">
        <v>370</v>
      </c>
      <c r="H6" s="6" t="s">
        <v>371</v>
      </c>
      <c r="I6" s="6">
        <v>67</v>
      </c>
      <c r="J6" s="8">
        <f t="shared" si="0"/>
        <v>40.2</v>
      </c>
      <c r="K6" s="9">
        <v>86.88</v>
      </c>
      <c r="L6" s="9">
        <f t="shared" si="1"/>
        <v>34.752</v>
      </c>
      <c r="M6" s="9">
        <f t="shared" si="2"/>
        <v>74.952</v>
      </c>
      <c r="N6" s="10">
        <v>4</v>
      </c>
    </row>
    <row r="7" ht="55" customHeight="1" spans="1:14">
      <c r="A7" s="6">
        <v>5</v>
      </c>
      <c r="B7" s="6" t="s">
        <v>372</v>
      </c>
      <c r="C7" s="6" t="s">
        <v>16</v>
      </c>
      <c r="D7" s="6" t="s">
        <v>358</v>
      </c>
      <c r="E7" s="6" t="s">
        <v>359</v>
      </c>
      <c r="F7" s="6" t="s">
        <v>360</v>
      </c>
      <c r="G7" s="25" t="s">
        <v>373</v>
      </c>
      <c r="H7" s="6" t="s">
        <v>374</v>
      </c>
      <c r="I7" s="6">
        <v>66</v>
      </c>
      <c r="J7" s="8">
        <f t="shared" si="0"/>
        <v>39.6</v>
      </c>
      <c r="K7" s="9">
        <v>87.6</v>
      </c>
      <c r="L7" s="9">
        <f t="shared" si="1"/>
        <v>35.04</v>
      </c>
      <c r="M7" s="9">
        <f t="shared" si="2"/>
        <v>74.64</v>
      </c>
      <c r="N7" s="10">
        <v>5</v>
      </c>
    </row>
    <row r="8" ht="55" customHeight="1" spans="1:14">
      <c r="A8" s="6">
        <v>6</v>
      </c>
      <c r="B8" s="6" t="s">
        <v>375</v>
      </c>
      <c r="C8" s="6" t="s">
        <v>26</v>
      </c>
      <c r="D8" s="6" t="s">
        <v>358</v>
      </c>
      <c r="E8" s="6" t="s">
        <v>359</v>
      </c>
      <c r="F8" s="6" t="s">
        <v>360</v>
      </c>
      <c r="G8" s="25" t="s">
        <v>376</v>
      </c>
      <c r="H8" s="6" t="s">
        <v>377</v>
      </c>
      <c r="I8" s="6">
        <v>68</v>
      </c>
      <c r="J8" s="8">
        <f t="shared" si="0"/>
        <v>40.8</v>
      </c>
      <c r="K8" s="9">
        <v>81.8</v>
      </c>
      <c r="L8" s="9">
        <f t="shared" si="1"/>
        <v>32.72</v>
      </c>
      <c r="M8" s="9">
        <f t="shared" si="2"/>
        <v>73.52</v>
      </c>
      <c r="N8" s="10">
        <v>6</v>
      </c>
    </row>
    <row r="9" ht="55" customHeight="1" spans="1:14">
      <c r="A9" s="6">
        <v>7</v>
      </c>
      <c r="B9" s="6" t="s">
        <v>378</v>
      </c>
      <c r="C9" s="6" t="s">
        <v>26</v>
      </c>
      <c r="D9" s="6" t="s">
        <v>358</v>
      </c>
      <c r="E9" s="6" t="s">
        <v>359</v>
      </c>
      <c r="F9" s="6" t="s">
        <v>360</v>
      </c>
      <c r="G9" s="25" t="s">
        <v>379</v>
      </c>
      <c r="H9" s="6" t="s">
        <v>380</v>
      </c>
      <c r="I9" s="6">
        <v>67</v>
      </c>
      <c r="J9" s="8">
        <f t="shared" si="0"/>
        <v>40.2</v>
      </c>
      <c r="K9" s="9">
        <v>81.64</v>
      </c>
      <c r="L9" s="9">
        <f t="shared" si="1"/>
        <v>32.656</v>
      </c>
      <c r="M9" s="9">
        <f t="shared" si="2"/>
        <v>72.856</v>
      </c>
      <c r="N9" s="10">
        <v>7</v>
      </c>
    </row>
    <row r="10" ht="55" customHeight="1" spans="1:14">
      <c r="A10" s="6">
        <v>8</v>
      </c>
      <c r="B10" s="6" t="s">
        <v>381</v>
      </c>
      <c r="C10" s="6" t="s">
        <v>26</v>
      </c>
      <c r="D10" s="6" t="s">
        <v>358</v>
      </c>
      <c r="E10" s="6" t="s">
        <v>359</v>
      </c>
      <c r="F10" s="6" t="s">
        <v>360</v>
      </c>
      <c r="G10" s="25" t="s">
        <v>382</v>
      </c>
      <c r="H10" s="6" t="s">
        <v>383</v>
      </c>
      <c r="I10" s="6">
        <v>66</v>
      </c>
      <c r="J10" s="8">
        <f t="shared" si="0"/>
        <v>39.6</v>
      </c>
      <c r="K10" s="9">
        <v>81.88</v>
      </c>
      <c r="L10" s="9">
        <f t="shared" si="1"/>
        <v>32.752</v>
      </c>
      <c r="M10" s="9">
        <f t="shared" si="2"/>
        <v>72.352</v>
      </c>
      <c r="N10" s="10">
        <v>8</v>
      </c>
    </row>
    <row r="11" ht="55" customHeight="1" spans="1:14">
      <c r="A11" s="6">
        <v>9</v>
      </c>
      <c r="B11" s="6" t="s">
        <v>384</v>
      </c>
      <c r="C11" s="6" t="s">
        <v>16</v>
      </c>
      <c r="D11" s="6" t="s">
        <v>358</v>
      </c>
      <c r="E11" s="6" t="s">
        <v>359</v>
      </c>
      <c r="F11" s="6" t="s">
        <v>360</v>
      </c>
      <c r="G11" s="25" t="s">
        <v>385</v>
      </c>
      <c r="H11" s="6" t="s">
        <v>386</v>
      </c>
      <c r="I11" s="6">
        <v>65</v>
      </c>
      <c r="J11" s="8">
        <f t="shared" si="0"/>
        <v>39</v>
      </c>
      <c r="K11" s="9">
        <v>81.44</v>
      </c>
      <c r="L11" s="9">
        <f t="shared" si="1"/>
        <v>32.576</v>
      </c>
      <c r="M11" s="9">
        <f t="shared" si="2"/>
        <v>71.576</v>
      </c>
      <c r="N11" s="10">
        <v>9</v>
      </c>
    </row>
    <row r="12" ht="55" customHeight="1" spans="1:14">
      <c r="A12" s="6">
        <v>10</v>
      </c>
      <c r="B12" s="6" t="s">
        <v>387</v>
      </c>
      <c r="C12" s="6" t="s">
        <v>16</v>
      </c>
      <c r="D12" s="6" t="s">
        <v>358</v>
      </c>
      <c r="E12" s="6" t="s">
        <v>359</v>
      </c>
      <c r="F12" s="6" t="s">
        <v>360</v>
      </c>
      <c r="G12" s="25" t="s">
        <v>388</v>
      </c>
      <c r="H12" s="6" t="s">
        <v>49</v>
      </c>
      <c r="I12" s="6">
        <v>65</v>
      </c>
      <c r="J12" s="8">
        <f t="shared" si="0"/>
        <v>39</v>
      </c>
      <c r="K12" s="9" t="s">
        <v>49</v>
      </c>
      <c r="L12" s="9" t="s">
        <v>49</v>
      </c>
      <c r="M12" s="9" t="s">
        <v>49</v>
      </c>
      <c r="N12" s="10" t="s">
        <v>49</v>
      </c>
    </row>
    <row r="13" ht="55" customHeight="1" spans="1:14">
      <c r="A13" s="6">
        <v>11</v>
      </c>
      <c r="B13" s="7" t="s">
        <v>389</v>
      </c>
      <c r="C13" s="7" t="s">
        <v>16</v>
      </c>
      <c r="D13" s="7" t="s">
        <v>390</v>
      </c>
      <c r="E13" s="7" t="s">
        <v>391</v>
      </c>
      <c r="F13" s="7" t="s">
        <v>392</v>
      </c>
      <c r="G13" s="23" t="s">
        <v>393</v>
      </c>
      <c r="H13" s="6" t="s">
        <v>394</v>
      </c>
      <c r="I13" s="6">
        <v>64</v>
      </c>
      <c r="J13" s="8">
        <f t="shared" si="0"/>
        <v>38.4</v>
      </c>
      <c r="K13" s="9">
        <v>90.44</v>
      </c>
      <c r="L13" s="11">
        <f t="shared" ref="L13:L20" si="3">K13*0.4</f>
        <v>36.176</v>
      </c>
      <c r="M13" s="11">
        <f t="shared" ref="M13:M20" si="4">J13+L13</f>
        <v>74.576</v>
      </c>
      <c r="N13" s="12">
        <v>1</v>
      </c>
    </row>
    <row r="14" ht="55" customHeight="1" spans="1:14">
      <c r="A14" s="6">
        <v>12</v>
      </c>
      <c r="B14" s="7" t="s">
        <v>395</v>
      </c>
      <c r="C14" s="7" t="s">
        <v>26</v>
      </c>
      <c r="D14" s="7" t="s">
        <v>390</v>
      </c>
      <c r="E14" s="7" t="s">
        <v>391</v>
      </c>
      <c r="F14" s="7" t="s">
        <v>392</v>
      </c>
      <c r="G14" s="23" t="s">
        <v>396</v>
      </c>
      <c r="H14" s="6" t="s">
        <v>397</v>
      </c>
      <c r="I14" s="6">
        <v>62</v>
      </c>
      <c r="J14" s="8">
        <f t="shared" si="0"/>
        <v>37.2</v>
      </c>
      <c r="K14" s="9">
        <v>87.02</v>
      </c>
      <c r="L14" s="11">
        <f t="shared" si="3"/>
        <v>34.808</v>
      </c>
      <c r="M14" s="11">
        <f t="shared" si="4"/>
        <v>72.008</v>
      </c>
      <c r="N14" s="12">
        <v>2</v>
      </c>
    </row>
    <row r="15" ht="55" customHeight="1" spans="1:14">
      <c r="A15" s="6">
        <v>13</v>
      </c>
      <c r="B15" s="7" t="s">
        <v>398</v>
      </c>
      <c r="C15" s="7" t="s">
        <v>26</v>
      </c>
      <c r="D15" s="7" t="s">
        <v>390</v>
      </c>
      <c r="E15" s="7" t="s">
        <v>391</v>
      </c>
      <c r="F15" s="7" t="s">
        <v>392</v>
      </c>
      <c r="G15" s="23" t="s">
        <v>399</v>
      </c>
      <c r="H15" s="6" t="s">
        <v>400</v>
      </c>
      <c r="I15" s="6">
        <v>60</v>
      </c>
      <c r="J15" s="8">
        <f t="shared" si="0"/>
        <v>36</v>
      </c>
      <c r="K15" s="9">
        <v>87.6</v>
      </c>
      <c r="L15" s="11">
        <f t="shared" si="3"/>
        <v>35.04</v>
      </c>
      <c r="M15" s="11">
        <f t="shared" si="4"/>
        <v>71.04</v>
      </c>
      <c r="N15" s="12">
        <v>3</v>
      </c>
    </row>
    <row r="16" ht="55" customHeight="1" spans="1:14">
      <c r="A16" s="6">
        <v>14</v>
      </c>
      <c r="B16" s="7" t="s">
        <v>401</v>
      </c>
      <c r="C16" s="7" t="s">
        <v>26</v>
      </c>
      <c r="D16" s="7" t="s">
        <v>390</v>
      </c>
      <c r="E16" s="7" t="s">
        <v>391</v>
      </c>
      <c r="F16" s="7" t="s">
        <v>392</v>
      </c>
      <c r="G16" s="23" t="s">
        <v>402</v>
      </c>
      <c r="H16" s="6" t="s">
        <v>403</v>
      </c>
      <c r="I16" s="6">
        <v>61</v>
      </c>
      <c r="J16" s="8">
        <f t="shared" si="0"/>
        <v>36.6</v>
      </c>
      <c r="K16" s="9">
        <v>83</v>
      </c>
      <c r="L16" s="11">
        <f t="shared" si="3"/>
        <v>33.2</v>
      </c>
      <c r="M16" s="11">
        <f t="shared" si="4"/>
        <v>69.8</v>
      </c>
      <c r="N16" s="12">
        <v>4</v>
      </c>
    </row>
    <row r="17" ht="55" customHeight="1" spans="1:14">
      <c r="A17" s="6">
        <v>15</v>
      </c>
      <c r="B17" s="7" t="s">
        <v>404</v>
      </c>
      <c r="C17" s="7" t="s">
        <v>26</v>
      </c>
      <c r="D17" s="7" t="s">
        <v>390</v>
      </c>
      <c r="E17" s="7" t="s">
        <v>391</v>
      </c>
      <c r="F17" s="7" t="s">
        <v>392</v>
      </c>
      <c r="G17" s="23" t="s">
        <v>405</v>
      </c>
      <c r="H17" s="6" t="s">
        <v>406</v>
      </c>
      <c r="I17" s="6">
        <v>63</v>
      </c>
      <c r="J17" s="8">
        <f t="shared" si="0"/>
        <v>37.8</v>
      </c>
      <c r="K17" s="9">
        <v>78.84</v>
      </c>
      <c r="L17" s="11">
        <f t="shared" si="3"/>
        <v>31.536</v>
      </c>
      <c r="M17" s="11">
        <f t="shared" si="4"/>
        <v>69.336</v>
      </c>
      <c r="N17" s="12">
        <v>5</v>
      </c>
    </row>
    <row r="18" ht="55" customHeight="1" spans="1:14">
      <c r="A18" s="6">
        <v>16</v>
      </c>
      <c r="B18" s="7" t="s">
        <v>407</v>
      </c>
      <c r="C18" s="7" t="s">
        <v>26</v>
      </c>
      <c r="D18" s="7" t="s">
        <v>390</v>
      </c>
      <c r="E18" s="7" t="s">
        <v>391</v>
      </c>
      <c r="F18" s="7" t="s">
        <v>392</v>
      </c>
      <c r="G18" s="23" t="s">
        <v>408</v>
      </c>
      <c r="H18" s="6" t="s">
        <v>409</v>
      </c>
      <c r="I18" s="6">
        <v>58</v>
      </c>
      <c r="J18" s="8">
        <f t="shared" si="0"/>
        <v>34.8</v>
      </c>
      <c r="K18" s="9">
        <v>82.5</v>
      </c>
      <c r="L18" s="11">
        <f t="shared" si="3"/>
        <v>33</v>
      </c>
      <c r="M18" s="11">
        <f t="shared" si="4"/>
        <v>67.8</v>
      </c>
      <c r="N18" s="12">
        <v>6</v>
      </c>
    </row>
    <row r="19" ht="55" customHeight="1" spans="1:14">
      <c r="A19" s="6">
        <v>17</v>
      </c>
      <c r="B19" s="7" t="s">
        <v>410</v>
      </c>
      <c r="C19" s="7" t="s">
        <v>26</v>
      </c>
      <c r="D19" s="7" t="s">
        <v>390</v>
      </c>
      <c r="E19" s="7" t="s">
        <v>391</v>
      </c>
      <c r="F19" s="7" t="s">
        <v>392</v>
      </c>
      <c r="G19" s="23" t="s">
        <v>411</v>
      </c>
      <c r="H19" s="6" t="s">
        <v>412</v>
      </c>
      <c r="I19" s="6">
        <v>59</v>
      </c>
      <c r="J19" s="8">
        <f t="shared" si="0"/>
        <v>35.4</v>
      </c>
      <c r="K19" s="9">
        <v>80.74</v>
      </c>
      <c r="L19" s="11">
        <f t="shared" si="3"/>
        <v>32.296</v>
      </c>
      <c r="M19" s="11">
        <f t="shared" si="4"/>
        <v>67.696</v>
      </c>
      <c r="N19" s="12">
        <v>7</v>
      </c>
    </row>
    <row r="20" ht="55" customHeight="1" spans="1:14">
      <c r="A20" s="6">
        <v>18</v>
      </c>
      <c r="B20" s="7" t="s">
        <v>413</v>
      </c>
      <c r="C20" s="7" t="s">
        <v>16</v>
      </c>
      <c r="D20" s="7" t="s">
        <v>390</v>
      </c>
      <c r="E20" s="7" t="s">
        <v>391</v>
      </c>
      <c r="F20" s="7" t="s">
        <v>392</v>
      </c>
      <c r="G20" s="23" t="s">
        <v>414</v>
      </c>
      <c r="H20" s="6" t="s">
        <v>415</v>
      </c>
      <c r="I20" s="6">
        <v>56</v>
      </c>
      <c r="J20" s="8">
        <f t="shared" si="0"/>
        <v>33.6</v>
      </c>
      <c r="K20" s="9">
        <v>80.9</v>
      </c>
      <c r="L20" s="11">
        <f t="shared" si="3"/>
        <v>32.36</v>
      </c>
      <c r="M20" s="11">
        <f t="shared" si="4"/>
        <v>65.96</v>
      </c>
      <c r="N20" s="12">
        <v>8</v>
      </c>
    </row>
    <row r="21" ht="55" customHeight="1" spans="1:14">
      <c r="A21" s="6">
        <v>19</v>
      </c>
      <c r="B21" s="7" t="s">
        <v>416</v>
      </c>
      <c r="C21" s="7" t="s">
        <v>26</v>
      </c>
      <c r="D21" s="7" t="s">
        <v>390</v>
      </c>
      <c r="E21" s="7" t="s">
        <v>391</v>
      </c>
      <c r="F21" s="7" t="s">
        <v>392</v>
      </c>
      <c r="G21" s="23" t="s">
        <v>417</v>
      </c>
      <c r="H21" s="6" t="s">
        <v>49</v>
      </c>
      <c r="I21" s="6">
        <v>56</v>
      </c>
      <c r="J21" s="8">
        <f t="shared" si="0"/>
        <v>33.6</v>
      </c>
      <c r="K21" s="9" t="s">
        <v>49</v>
      </c>
      <c r="L21" s="11" t="s">
        <v>49</v>
      </c>
      <c r="M21" s="11" t="s">
        <v>49</v>
      </c>
      <c r="N21" s="12" t="s">
        <v>49</v>
      </c>
    </row>
    <row r="22" ht="55" customHeight="1" spans="1:14">
      <c r="A22" s="7">
        <v>20</v>
      </c>
      <c r="B22" s="7" t="s">
        <v>418</v>
      </c>
      <c r="C22" s="7" t="s">
        <v>16</v>
      </c>
      <c r="D22" s="7" t="s">
        <v>419</v>
      </c>
      <c r="E22" s="7" t="s">
        <v>420</v>
      </c>
      <c r="F22" s="7" t="s">
        <v>421</v>
      </c>
      <c r="G22" s="23" t="s">
        <v>422</v>
      </c>
      <c r="H22" s="6" t="s">
        <v>423</v>
      </c>
      <c r="I22" s="6">
        <v>54</v>
      </c>
      <c r="J22" s="8">
        <f t="shared" si="0"/>
        <v>32.4</v>
      </c>
      <c r="K22" s="9">
        <v>82.92</v>
      </c>
      <c r="L22" s="11">
        <f t="shared" ref="L22:L26" si="5">K22*0.4</f>
        <v>33.168</v>
      </c>
      <c r="M22" s="11">
        <f t="shared" ref="M22:M26" si="6">J22+L22</f>
        <v>65.568</v>
      </c>
      <c r="N22" s="13">
        <v>1</v>
      </c>
    </row>
    <row r="23" ht="55" customHeight="1" spans="1:14">
      <c r="A23" s="7">
        <v>21</v>
      </c>
      <c r="B23" s="7" t="s">
        <v>424</v>
      </c>
      <c r="C23" s="7" t="s">
        <v>16</v>
      </c>
      <c r="D23" s="7" t="s">
        <v>419</v>
      </c>
      <c r="E23" s="7" t="s">
        <v>420</v>
      </c>
      <c r="F23" s="7" t="s">
        <v>421</v>
      </c>
      <c r="G23" s="23" t="s">
        <v>425</v>
      </c>
      <c r="H23" s="6" t="s">
        <v>426</v>
      </c>
      <c r="I23" s="6">
        <v>51</v>
      </c>
      <c r="J23" s="8">
        <f t="shared" si="0"/>
        <v>30.6</v>
      </c>
      <c r="K23" s="9">
        <v>79.94</v>
      </c>
      <c r="L23" s="11">
        <f t="shared" si="5"/>
        <v>31.976</v>
      </c>
      <c r="M23" s="11">
        <f t="shared" si="6"/>
        <v>62.576</v>
      </c>
      <c r="N23" s="13">
        <v>2</v>
      </c>
    </row>
    <row r="24" ht="55" customHeight="1" spans="1:14">
      <c r="A24" s="7">
        <v>22</v>
      </c>
      <c r="B24" s="7" t="s">
        <v>427</v>
      </c>
      <c r="C24" s="7" t="s">
        <v>16</v>
      </c>
      <c r="D24" s="7" t="s">
        <v>419</v>
      </c>
      <c r="E24" s="7" t="s">
        <v>420</v>
      </c>
      <c r="F24" s="7" t="s">
        <v>421</v>
      </c>
      <c r="G24" s="23" t="s">
        <v>428</v>
      </c>
      <c r="H24" s="6" t="s">
        <v>429</v>
      </c>
      <c r="I24" s="6">
        <v>47</v>
      </c>
      <c r="J24" s="8">
        <f t="shared" si="0"/>
        <v>28.2</v>
      </c>
      <c r="K24" s="9">
        <v>74.8</v>
      </c>
      <c r="L24" s="11">
        <f t="shared" si="5"/>
        <v>29.92</v>
      </c>
      <c r="M24" s="11">
        <f t="shared" si="6"/>
        <v>58.12</v>
      </c>
      <c r="N24" s="13">
        <v>3</v>
      </c>
    </row>
    <row r="25" ht="55" customHeight="1" spans="1:14">
      <c r="A25" s="6">
        <v>23</v>
      </c>
      <c r="B25" s="6" t="s">
        <v>430</v>
      </c>
      <c r="C25" s="6" t="s">
        <v>26</v>
      </c>
      <c r="D25" s="6" t="s">
        <v>431</v>
      </c>
      <c r="E25" s="6" t="s">
        <v>432</v>
      </c>
      <c r="F25" s="6">
        <v>10060601</v>
      </c>
      <c r="G25" s="25" t="s">
        <v>433</v>
      </c>
      <c r="H25" s="6" t="s">
        <v>434</v>
      </c>
      <c r="I25" s="6">
        <v>60</v>
      </c>
      <c r="J25" s="8">
        <f t="shared" si="0"/>
        <v>36</v>
      </c>
      <c r="K25" s="9">
        <v>84.88</v>
      </c>
      <c r="L25" s="9">
        <f t="shared" si="5"/>
        <v>33.952</v>
      </c>
      <c r="M25" s="9">
        <f t="shared" si="6"/>
        <v>69.952</v>
      </c>
      <c r="N25" s="14">
        <v>1</v>
      </c>
    </row>
    <row r="26" ht="55" customHeight="1" spans="1:14">
      <c r="A26" s="6">
        <v>24</v>
      </c>
      <c r="B26" s="6" t="s">
        <v>435</v>
      </c>
      <c r="C26" s="6" t="s">
        <v>16</v>
      </c>
      <c r="D26" s="6" t="s">
        <v>431</v>
      </c>
      <c r="E26" s="6" t="s">
        <v>432</v>
      </c>
      <c r="F26" s="6" t="s">
        <v>436</v>
      </c>
      <c r="G26" s="25" t="s">
        <v>437</v>
      </c>
      <c r="H26" s="6" t="s">
        <v>438</v>
      </c>
      <c r="I26" s="6">
        <v>38</v>
      </c>
      <c r="J26" s="8">
        <f t="shared" si="0"/>
        <v>22.8</v>
      </c>
      <c r="K26" s="9">
        <v>64.2</v>
      </c>
      <c r="L26" s="9">
        <f t="shared" si="5"/>
        <v>25.68</v>
      </c>
      <c r="M26" s="9">
        <f t="shared" si="6"/>
        <v>48.48</v>
      </c>
      <c r="N26" s="14">
        <v>2</v>
      </c>
    </row>
  </sheetData>
  <sheetProtection password="CC4F" sheet="1" objects="1"/>
  <mergeCells count="1">
    <mergeCell ref="A1:N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第一面试室</vt:lpstr>
      <vt:lpstr>第二面试室</vt:lpstr>
      <vt:lpstr>第三面试室</vt:lpstr>
      <vt:lpstr>第四面试室</vt:lpstr>
      <vt:lpstr>第五面试室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2020-08-30T07:10:00Z</dcterms:created>
  <dcterms:modified xsi:type="dcterms:W3CDTF">2020-09-01T07:44:57Z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